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defaultThemeVersion="124226"/>
  <mc:AlternateContent xmlns:mc="http://schemas.openxmlformats.org/markup-compatibility/2006">
    <mc:Choice Requires="x15">
      <x15ac:absPath xmlns:x15ac="http://schemas.microsoft.com/office/spreadsheetml/2010/11/ac" url="https://ontariogov-my.sharepoint.com/personal/danny_tari_ontario_ca/Documents/Geocres/40J02-126/M737-3A/"/>
    </mc:Choice>
  </mc:AlternateContent>
  <xr:revisionPtr revIDLastSave="1" documentId="11_1D8970BF030C5FFF6144AF801F0E3900718B27C8" xr6:coauthVersionLast="47" xr6:coauthVersionMax="47" xr10:uidLastSave="{82673A41-DE16-456C-BFFB-A33884E6603B}"/>
  <bookViews>
    <workbookView xWindow="-120" yWindow="-120" windowWidth="24240" windowHeight="13140" tabRatio="846" firstSheet="1" activeTab="13" xr2:uid="{00000000-000D-0000-FFFF-FFFF00000000}"/>
  </bookViews>
  <sheets>
    <sheet name="INSTRUCTIONS" sheetId="1" state="hidden" r:id="rId1"/>
    <sheet name="SUMMARY" sheetId="3" r:id="rId2"/>
    <sheet name="REVIEWED ITEMS" sheetId="4" r:id="rId3"/>
    <sheet name="DOC CTRL" sheetId="5" state="hidden" r:id="rId4"/>
    <sheet name="ENVIRON" sheetId="6" state="hidden" r:id="rId5"/>
    <sheet name="ROADWAY" sheetId="7" state="hidden" r:id="rId6"/>
    <sheet name="UTILITIES" sheetId="8" state="hidden" r:id="rId7"/>
    <sheet name="STRUCTURES" sheetId="9" state="hidden" r:id="rId8"/>
    <sheet name="ELECTRICAL" sheetId="11" r:id="rId9"/>
    <sheet name="TRAFFIC" sheetId="12" state="hidden" r:id="rId10"/>
    <sheet name="QUALITY" sheetId="13" state="hidden" r:id="rId11"/>
    <sheet name="DRAINAGE" sheetId="10" r:id="rId12"/>
    <sheet name="MECHANICAL" sheetId="14" r:id="rId13"/>
    <sheet name="PROCESS" sheetId="15" r:id="rId14"/>
    <sheet name="Sheet1" sheetId="16" r:id="rId15"/>
  </sheets>
  <definedNames>
    <definedName name="HMQCHECK">INSTRUCTIONS!$B$46:$B$47</definedName>
    <definedName name="HMQRSP">INSTRUCTIONS!$B$32:$B$33</definedName>
    <definedName name="_xlnm.Print_Area" localSheetId="11">DRAINAGE!$A$1:$J$23</definedName>
    <definedName name="_xlnm.Print_Area" localSheetId="8">ELECTRICAL!$A$1:$J$20</definedName>
    <definedName name="_xlnm.Print_Area" localSheetId="12">MECHANICAL!$A$1:$J$20</definedName>
    <definedName name="_xlnm.Print_Area" localSheetId="13">PROCESS!$A$1:$J$25</definedName>
    <definedName name="_xlnm.Print_Area" localSheetId="2">'REVIEWED ITEMS'!$A$1:$F$25</definedName>
    <definedName name="_xlnm.Print_Area" localSheetId="1">SUMMARY!$A$1:$C$43</definedName>
    <definedName name="_xlnm.Print_Area" localSheetId="6">UTILITIES!$A$1:$K$60</definedName>
    <definedName name="_xlnm.Print_Titles" localSheetId="11">DRAINAGE!$1:$16</definedName>
    <definedName name="_xlnm.Print_Titles" localSheetId="8">ELECTRICAL!$1:$16</definedName>
    <definedName name="_xlnm.Print_Titles" localSheetId="4">ENVIRON!$1:$16</definedName>
    <definedName name="_xlnm.Print_Titles" localSheetId="12">MECHANICAL!$1:$16</definedName>
    <definedName name="_xlnm.Print_Titles" localSheetId="13">PROCESS!$1:$16</definedName>
    <definedName name="_xlnm.Print_Titles" localSheetId="10">QUALITY!$1:$16</definedName>
    <definedName name="_xlnm.Print_Titles" localSheetId="2">'REVIEWED ITEMS'!$1:$16</definedName>
    <definedName name="_xlnm.Print_Titles" localSheetId="5">ROADWAY!$1:$16</definedName>
    <definedName name="_xlnm.Print_Titles" localSheetId="7">STRUCTURES!$1:$16</definedName>
    <definedName name="_xlnm.Print_Titles" localSheetId="9">TRAFFIC!$1:$16</definedName>
    <definedName name="_xlnm.Print_Titles" localSheetId="6">UTILITIES!$1:$16</definedName>
    <definedName name="WEMGRSP">INSTRUCTIONS!$B$36:$B$41</definedName>
    <definedName name="Z_C71E3142_44E6_42BD_9E77_EB903DE5E77A_.wvu.PrintArea" localSheetId="11" hidden="1">DRAINAGE!$A$1:$K$46</definedName>
    <definedName name="Z_C71E3142_44E6_42BD_9E77_EB903DE5E77A_.wvu.PrintArea" localSheetId="8" hidden="1">ELECTRICAL!$A$1:$K$39</definedName>
    <definedName name="Z_C71E3142_44E6_42BD_9E77_EB903DE5E77A_.wvu.PrintArea" localSheetId="4" hidden="1">ENVIRON!$A$1:$K$44</definedName>
    <definedName name="Z_C71E3142_44E6_42BD_9E77_EB903DE5E77A_.wvu.PrintArea" localSheetId="12" hidden="1">MECHANICAL!$A$1:$K$39</definedName>
    <definedName name="Z_C71E3142_44E6_42BD_9E77_EB903DE5E77A_.wvu.PrintArea" localSheetId="13" hidden="1">PROCESS!$A$1:$K$41</definedName>
    <definedName name="Z_C71E3142_44E6_42BD_9E77_EB903DE5E77A_.wvu.PrintArea" localSheetId="10" hidden="1">QUALITY!$A$1:$K$60</definedName>
    <definedName name="Z_C71E3142_44E6_42BD_9E77_EB903DE5E77A_.wvu.PrintArea" localSheetId="2" hidden="1">'REVIEWED ITEMS'!$A$1:$G$41</definedName>
    <definedName name="Z_C71E3142_44E6_42BD_9E77_EB903DE5E77A_.wvu.PrintArea" localSheetId="5" hidden="1">ROADWAY!$A$1:$K$60</definedName>
    <definedName name="Z_C71E3142_44E6_42BD_9E77_EB903DE5E77A_.wvu.PrintArea" localSheetId="7" hidden="1">STRUCTURES!$A$1:$K$60</definedName>
    <definedName name="Z_C71E3142_44E6_42BD_9E77_EB903DE5E77A_.wvu.PrintArea" localSheetId="1" hidden="1">SUMMARY!$A$1:$C$44</definedName>
    <definedName name="Z_C71E3142_44E6_42BD_9E77_EB903DE5E77A_.wvu.PrintArea" localSheetId="9" hidden="1">TRAFFIC!$A$1:$K$60</definedName>
    <definedName name="Z_C71E3142_44E6_42BD_9E77_EB903DE5E77A_.wvu.PrintArea" localSheetId="6" hidden="1">UTILITIES!$A$1:$K$60</definedName>
  </definedNames>
  <calcPr calcId="191029"/>
  <customWorkbookViews>
    <customWorkbookView name="Administratorul - Personal View" guid="{C71E3142-44E6-42BD-9E77-EB903DE5E77A}" mergeInterval="0" changesSavedWin="1" personalView="1" maximized="1" windowWidth="1020" windowHeight="526" tabRatio="943" activeSheetId="6" showComments="commIndAndComment"/>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3" i="3" l="1"/>
  <c r="E12" i="15"/>
  <c r="A12" i="15"/>
  <c r="E11" i="15"/>
  <c r="A11" i="15"/>
  <c r="E10" i="15"/>
  <c r="A10" i="15"/>
  <c r="E9" i="15"/>
  <c r="A9" i="15"/>
  <c r="E8" i="15"/>
  <c r="A8" i="15"/>
  <c r="E7" i="15"/>
  <c r="A7" i="15"/>
  <c r="E6" i="15"/>
  <c r="A6" i="15"/>
  <c r="E5" i="15"/>
  <c r="A5" i="15"/>
  <c r="G2" i="15"/>
  <c r="J1" i="15"/>
  <c r="E12" i="14"/>
  <c r="A12" i="14"/>
  <c r="E11" i="14"/>
  <c r="A11" i="14"/>
  <c r="E10" i="14"/>
  <c r="A10" i="14"/>
  <c r="E9" i="14"/>
  <c r="A9" i="14"/>
  <c r="E8" i="14"/>
  <c r="A8" i="14"/>
  <c r="E7" i="14"/>
  <c r="A7" i="14"/>
  <c r="E6" i="14"/>
  <c r="A6" i="14"/>
  <c r="E5" i="14"/>
  <c r="A5" i="14"/>
  <c r="G2" i="14"/>
  <c r="J1" i="14"/>
  <c r="B22" i="3"/>
  <c r="B20" i="3"/>
  <c r="E12" i="13"/>
  <c r="A12" i="13"/>
  <c r="E11" i="13"/>
  <c r="A11" i="13"/>
  <c r="E10" i="13"/>
  <c r="A10" i="13"/>
  <c r="E9" i="13"/>
  <c r="A9" i="13"/>
  <c r="E8" i="13"/>
  <c r="A8" i="13"/>
  <c r="E7" i="13"/>
  <c r="A7" i="13"/>
  <c r="E6" i="13"/>
  <c r="A6" i="13"/>
  <c r="E5" i="13"/>
  <c r="A5" i="13"/>
  <c r="G2" i="13"/>
  <c r="J1" i="13"/>
  <c r="E12" i="12"/>
  <c r="A12" i="12"/>
  <c r="E11" i="12"/>
  <c r="A11" i="12"/>
  <c r="E10" i="12"/>
  <c r="A10" i="12"/>
  <c r="E9" i="12"/>
  <c r="A9" i="12"/>
  <c r="E8" i="12"/>
  <c r="A8" i="12"/>
  <c r="E7" i="12"/>
  <c r="A7" i="12"/>
  <c r="E6" i="12"/>
  <c r="A6" i="12"/>
  <c r="E5" i="12"/>
  <c r="A5" i="12"/>
  <c r="G2" i="12"/>
  <c r="J1" i="12"/>
  <c r="E12" i="11"/>
  <c r="A12" i="11"/>
  <c r="E11" i="11"/>
  <c r="A11" i="11"/>
  <c r="E10" i="11"/>
  <c r="A10" i="11"/>
  <c r="E9" i="11"/>
  <c r="A9" i="11"/>
  <c r="E8" i="11"/>
  <c r="A8" i="11"/>
  <c r="E7" i="11"/>
  <c r="A7" i="11"/>
  <c r="E6" i="11"/>
  <c r="A6" i="11"/>
  <c r="E5" i="11"/>
  <c r="A5" i="11"/>
  <c r="G2" i="11"/>
  <c r="J1" i="11"/>
  <c r="E12" i="10"/>
  <c r="A12" i="10"/>
  <c r="E11" i="10"/>
  <c r="A11" i="10"/>
  <c r="E10" i="10"/>
  <c r="A10" i="10"/>
  <c r="E9" i="10"/>
  <c r="A9" i="10"/>
  <c r="E8" i="10"/>
  <c r="A8" i="10"/>
  <c r="E7" i="10"/>
  <c r="A7" i="10"/>
  <c r="E6" i="10"/>
  <c r="A6" i="10"/>
  <c r="E5" i="10"/>
  <c r="A5" i="10"/>
  <c r="G2" i="10"/>
  <c r="J1" i="10"/>
  <c r="E12" i="9"/>
  <c r="A12" i="9"/>
  <c r="E11" i="9"/>
  <c r="A11" i="9"/>
  <c r="E10" i="9"/>
  <c r="A10" i="9"/>
  <c r="E9" i="9"/>
  <c r="A9" i="9"/>
  <c r="E8" i="9"/>
  <c r="A8" i="9"/>
  <c r="E7" i="9"/>
  <c r="A7" i="9"/>
  <c r="E6" i="9"/>
  <c r="A6" i="9"/>
  <c r="E5" i="9"/>
  <c r="A5" i="9"/>
  <c r="G2" i="9"/>
  <c r="J1" i="9"/>
  <c r="E12" i="8"/>
  <c r="A12" i="8"/>
  <c r="E11" i="8"/>
  <c r="A11" i="8"/>
  <c r="E10" i="8"/>
  <c r="A10" i="8"/>
  <c r="E9" i="8"/>
  <c r="A9" i="8"/>
  <c r="E8" i="8"/>
  <c r="A8" i="8"/>
  <c r="E7" i="8"/>
  <c r="A7" i="8"/>
  <c r="E6" i="8"/>
  <c r="A6" i="8"/>
  <c r="E5" i="8"/>
  <c r="A5" i="8"/>
  <c r="G2" i="8"/>
  <c r="J1" i="8"/>
  <c r="E12" i="7"/>
  <c r="A12" i="7"/>
  <c r="E11" i="7"/>
  <c r="A11" i="7"/>
  <c r="E10" i="7"/>
  <c r="A10" i="7"/>
  <c r="E9" i="7"/>
  <c r="A9" i="7"/>
  <c r="E8" i="7"/>
  <c r="A8" i="7"/>
  <c r="E7" i="7"/>
  <c r="A7" i="7"/>
  <c r="E6" i="7"/>
  <c r="A6" i="7"/>
  <c r="E5" i="7"/>
  <c r="A5" i="7"/>
  <c r="G2" i="7"/>
  <c r="J1" i="7"/>
  <c r="D11" i="4"/>
  <c r="D5" i="4"/>
  <c r="E11" i="6"/>
  <c r="A11" i="6"/>
  <c r="E10" i="6"/>
  <c r="A10" i="6"/>
  <c r="G2" i="6"/>
  <c r="J1" i="6"/>
  <c r="F11" i="5"/>
  <c r="A11" i="5"/>
  <c r="J1" i="5"/>
  <c r="G2" i="5"/>
  <c r="F3" i="4"/>
  <c r="E2" i="4"/>
  <c r="A5" i="6"/>
  <c r="A6" i="6"/>
  <c r="A8" i="6"/>
  <c r="A9" i="6"/>
  <c r="A7" i="6"/>
  <c r="A12" i="6"/>
  <c r="A12" i="5"/>
  <c r="A5" i="5"/>
  <c r="A6" i="5"/>
  <c r="A10" i="5"/>
  <c r="A8" i="5"/>
  <c r="A9" i="5"/>
  <c r="A12" i="4"/>
  <c r="A7" i="4"/>
  <c r="A9" i="4"/>
  <c r="A8" i="4"/>
  <c r="A10" i="4"/>
  <c r="A6" i="4"/>
  <c r="A5" i="4"/>
  <c r="D6" i="4"/>
  <c r="E12" i="6"/>
  <c r="E7" i="6"/>
  <c r="E9" i="6"/>
  <c r="E8" i="6"/>
  <c r="E6" i="6"/>
  <c r="E5" i="6"/>
  <c r="F12" i="5"/>
  <c r="F9" i="5"/>
  <c r="F8" i="5"/>
  <c r="F10" i="5"/>
  <c r="F6" i="5"/>
  <c r="F5" i="5"/>
  <c r="D12" i="4"/>
  <c r="D7" i="4"/>
  <c r="D9" i="4"/>
  <c r="D8" i="4"/>
  <c r="D10"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Administratorul</author>
  </authors>
  <commentList>
    <comment ref="I15" authorId="0" shapeId="0" xr:uid="{00000000-0006-0000-0300-000001000000}">
      <text>
        <r>
          <rPr>
            <b/>
            <sz val="8"/>
            <color indexed="81"/>
            <rFont val="Tahoma"/>
            <family val="2"/>
          </rPr>
          <t>Instruction for WEMG:</t>
        </r>
        <r>
          <rPr>
            <sz val="8"/>
            <color indexed="81"/>
            <rFont val="Tahoma"/>
            <family val="2"/>
          </rPr>
          <t xml:space="preserve">
Fill in the detials/reasons for response, as applicable.</t>
        </r>
      </text>
    </comment>
  </commentList>
</comments>
</file>

<file path=xl/sharedStrings.xml><?xml version="1.0" encoding="utf-8"?>
<sst xmlns="http://schemas.openxmlformats.org/spreadsheetml/2006/main" count="464" uniqueCount="199">
  <si>
    <t xml:space="preserve">Windsor-Essex Parkway Project </t>
  </si>
  <si>
    <t>Comment No.</t>
  </si>
  <si>
    <t>Section</t>
  </si>
  <si>
    <t>Item</t>
  </si>
  <si>
    <t>Project Agreement Requirement</t>
  </si>
  <si>
    <t xml:space="preserve">HMQ </t>
  </si>
  <si>
    <t>Action</t>
  </si>
  <si>
    <t xml:space="preserve">HMQ Review Comment </t>
  </si>
  <si>
    <t>HMQ Check</t>
  </si>
  <si>
    <t>Designation</t>
  </si>
  <si>
    <t>Will Resubmit</t>
  </si>
  <si>
    <t>Will Comply</t>
  </si>
  <si>
    <t>Will Evaluate</t>
  </si>
  <si>
    <t xml:space="preserve">Don’t Understand </t>
  </si>
  <si>
    <t xml:space="preserve">Disagree </t>
  </si>
  <si>
    <t xml:space="preserve">Not Applicable  </t>
  </si>
  <si>
    <t>SUMMARY REPORT</t>
  </si>
  <si>
    <t xml:space="preserve">List the subject item </t>
  </si>
  <si>
    <t>Insert the review comment (use a separate line for each comment)</t>
  </si>
  <si>
    <t xml:space="preserve">Reviewed as Noted or Rejected </t>
  </si>
  <si>
    <t>See the list below</t>
  </si>
  <si>
    <t>Compliant or Non-Compliant</t>
  </si>
  <si>
    <t xml:space="preserve">Submittal Number: </t>
  </si>
  <si>
    <t>No.</t>
  </si>
  <si>
    <t>Item Number</t>
  </si>
  <si>
    <t>Item Name</t>
  </si>
  <si>
    <t>Reviewed?</t>
  </si>
  <si>
    <t>Reason for Not Reviewing the Item</t>
  </si>
  <si>
    <t>Summary Report</t>
  </si>
  <si>
    <t>Review Comments</t>
  </si>
  <si>
    <t>Reason for Rejection:</t>
  </si>
  <si>
    <t>REJECTED ITEMS</t>
  </si>
  <si>
    <t>REVIEW</t>
  </si>
  <si>
    <t>Reason for Delay (if applicable):</t>
  </si>
  <si>
    <t>Description of Deviation:</t>
  </si>
  <si>
    <t>NOTES</t>
  </si>
  <si>
    <t>Comment:</t>
  </si>
  <si>
    <t>Attachments:</t>
  </si>
  <si>
    <t>List of Items Reviewed</t>
  </si>
  <si>
    <t>Section of Document</t>
  </si>
  <si>
    <t>Describe the action that was taken to respond to the comment and to address it in the  documents to be submitted at the next stage of review.</t>
  </si>
  <si>
    <t xml:space="preserve"> For a single submission that do not have subsequent submittal packages, this column will be filled in with the re-submittal.  </t>
  </si>
  <si>
    <t>Subject Item</t>
  </si>
  <si>
    <t>Review Completed on by Due Date:</t>
  </si>
  <si>
    <t xml:space="preserve"> (for Each Submittal Document)</t>
  </si>
  <si>
    <t>Comment No.:</t>
  </si>
  <si>
    <t>Topic Reviewed</t>
  </si>
  <si>
    <t>Project Agreement Reference</t>
  </si>
  <si>
    <t>Provide the  relevant Project Agreement Reference</t>
  </si>
  <si>
    <t xml:space="preserve">Copy and paste the relevant section or clause from the Project Agreement </t>
  </si>
  <si>
    <t xml:space="preserve">If there are differences between Columns 7 and 8, a meeting will be scheduled to discuss and the entries will be adjusted to reflect the resolution. </t>
  </si>
  <si>
    <t>All Items are assigned "REVIEWED":</t>
  </si>
  <si>
    <t>Other Attachments (if any):</t>
  </si>
  <si>
    <t xml:space="preserve">Review Due Date: </t>
  </si>
  <si>
    <t>TOPIC: TBD</t>
  </si>
  <si>
    <t xml:space="preserve">Note that items that have been “Reviewed” for which HMQ has no comment will not be included in this table. </t>
  </si>
  <si>
    <t>Rejected</t>
  </si>
  <si>
    <t>Reviewed As Noted</t>
  </si>
  <si>
    <t>How many items assigned "REJECTED"?:</t>
  </si>
  <si>
    <t>How many items assigned "REVIEWED AS NOTED"?:</t>
  </si>
  <si>
    <t>Lead Reviewer name:</t>
  </si>
  <si>
    <t>Submittal Compliance Review Report</t>
  </si>
  <si>
    <r>
      <rPr>
        <b/>
        <sz val="10.5"/>
        <rFont val="Calibri"/>
        <family val="2"/>
      </rPr>
      <t>Columns 1-6</t>
    </r>
    <r>
      <rPr>
        <sz val="10.5"/>
        <rFont val="Calibri"/>
        <family val="2"/>
      </rPr>
      <t xml:space="preserve"> are to be completed by HMQ upon review of the document. </t>
    </r>
  </si>
  <si>
    <r>
      <rPr>
        <b/>
        <sz val="10.5"/>
        <rFont val="Calibri"/>
        <family val="2"/>
      </rPr>
      <t>Columns 2 and 3</t>
    </r>
    <r>
      <rPr>
        <sz val="10.5"/>
        <rFont val="Calibri"/>
        <family val="2"/>
      </rPr>
      <t xml:space="preserve"> cite the Document section and the specific item being addressed.</t>
    </r>
  </si>
  <si>
    <r>
      <rPr>
        <b/>
        <sz val="10.5"/>
        <rFont val="Calibri"/>
        <family val="2"/>
      </rPr>
      <t>Column 4</t>
    </r>
    <r>
      <rPr>
        <sz val="10.5"/>
        <rFont val="Calibri"/>
        <family val="2"/>
      </rPr>
      <t xml:space="preserve"> is the Schedule, part, and section from the Project Agreement.    </t>
    </r>
  </si>
  <si>
    <r>
      <rPr>
        <b/>
        <sz val="10.5"/>
        <rFont val="Calibri"/>
        <family val="2"/>
      </rPr>
      <t>Column 5</t>
    </r>
    <r>
      <rPr>
        <sz val="10.5"/>
        <rFont val="Calibri"/>
        <family val="2"/>
      </rPr>
      <t xml:space="preserve"> is a quote copied directly from the Project Agreement.    </t>
    </r>
  </si>
  <si>
    <r>
      <rPr>
        <b/>
        <sz val="10.5"/>
        <rFont val="Calibri"/>
        <family val="2"/>
      </rPr>
      <t>Column 6</t>
    </r>
    <r>
      <rPr>
        <sz val="10.5"/>
        <rFont val="Calibri"/>
        <family val="2"/>
      </rPr>
      <t xml:space="preserve"> contains HMQ’s comments regarding the compliance of the subject item. </t>
    </r>
  </si>
  <si>
    <r>
      <rPr>
        <b/>
        <sz val="10.5"/>
        <rFont val="Calibri"/>
        <family val="2"/>
      </rPr>
      <t>Column 7</t>
    </r>
    <r>
      <rPr>
        <sz val="10.5"/>
        <rFont val="Calibri"/>
        <family val="2"/>
      </rPr>
      <t xml:space="preserve"> is where HMQ enters either:</t>
    </r>
  </si>
  <si>
    <r>
      <rPr>
        <b/>
        <sz val="10.5"/>
        <rFont val="Calibri"/>
        <family val="2"/>
      </rPr>
      <t xml:space="preserve">Column 8 </t>
    </r>
    <r>
      <rPr>
        <sz val="10.5"/>
        <rFont val="Calibri"/>
        <family val="2"/>
      </rPr>
      <t>cells are unlocked and are for WEMG to enter its response to HMQs comments.  This will be done after the Compliance Review Form has been transmitted by HMQ to WEMG.  The entry options are:</t>
    </r>
  </si>
  <si>
    <r>
      <rPr>
        <b/>
        <sz val="10.5"/>
        <rFont val="Calibri"/>
        <family val="2"/>
      </rPr>
      <t>Column 9</t>
    </r>
    <r>
      <rPr>
        <sz val="10.5"/>
        <rFont val="Calibri"/>
        <family val="2"/>
      </rPr>
      <t xml:space="preserve"> cells are unlocked and will be filled in by WEMG to indicate what action was taken to address the intended response.  The complete form will be included with the next formal submittal package (i.e.: when submitting the Final Design package after the Pre-Final Design submittal).</t>
    </r>
  </si>
  <si>
    <r>
      <rPr>
        <b/>
        <sz val="10.5"/>
        <rFont val="Calibri"/>
        <family val="2"/>
      </rPr>
      <t>Column 10</t>
    </r>
    <r>
      <rPr>
        <sz val="10.5"/>
        <rFont val="Calibri"/>
        <family val="2"/>
      </rPr>
      <t xml:space="preserve"> is where HMQ enters its conclusion when a comment has been addressed.  This effectively closes the comment.  A Non-Compliant conclusion may lead to the Variation or Dispute Resolution Procedures. </t>
    </r>
  </si>
  <si>
    <t>WEMG   Response</t>
  </si>
  <si>
    <t>WEMG Compliance</t>
  </si>
  <si>
    <r>
      <rPr>
        <i/>
        <sz val="10.5"/>
        <rFont val="Calibri"/>
        <family val="2"/>
      </rPr>
      <t>List the referenced section of the review  document</t>
    </r>
    <r>
      <rPr>
        <sz val="10.5"/>
        <rFont val="Calibri"/>
        <family val="2"/>
      </rPr>
      <t xml:space="preserve"> </t>
    </r>
    <r>
      <rPr>
        <i/>
        <sz val="10.5"/>
        <rFont val="Calibri"/>
        <family val="2"/>
      </rPr>
      <t>(include plan and page number as applicable)</t>
    </r>
  </si>
  <si>
    <t>PA Compliance Manager name:</t>
  </si>
  <si>
    <r>
      <t xml:space="preserve">Topic Reviewed 
</t>
    </r>
    <r>
      <rPr>
        <b/>
        <i/>
        <sz val="10.5"/>
        <rFont val="Calibri"/>
        <family val="2"/>
      </rPr>
      <t>(i.e. Tab in Workbook)</t>
    </r>
  </si>
  <si>
    <r>
      <t xml:space="preserve">DEVIATIONS REQUIRED </t>
    </r>
    <r>
      <rPr>
        <b/>
        <i/>
        <sz val="10.5"/>
        <rFont val="Calibri"/>
        <family val="2"/>
      </rPr>
      <t>(a deviation to the PA that HMQ may consider, which may or may not lead to the Variation Procedure.)</t>
    </r>
  </si>
  <si>
    <r>
      <t xml:space="preserve">SIGNIFICANT COMMENTS </t>
    </r>
    <r>
      <rPr>
        <b/>
        <i/>
        <sz val="10.5"/>
        <rFont val="Calibri"/>
        <family val="2"/>
      </rPr>
      <t>('Reviewed as Noted' item that needs to be brought to the HMQ Representative's attention.)</t>
    </r>
  </si>
  <si>
    <t>Reviewed Items List</t>
  </si>
  <si>
    <t xml:space="preserve">Reviewer(s) name(s): </t>
  </si>
  <si>
    <t>Comments and Disposition Sheet</t>
  </si>
  <si>
    <t>WEMG  Response</t>
  </si>
  <si>
    <t xml:space="preserve">Number of Project Co Document, subject of this review: </t>
  </si>
  <si>
    <t>Title of Project Co Document, subject of this review:</t>
  </si>
  <si>
    <r>
      <t xml:space="preserve">Submittal </t>
    </r>
    <r>
      <rPr>
        <b/>
        <sz val="11"/>
        <rFont val="Calibri"/>
        <family val="2"/>
      </rPr>
      <t>Title:</t>
    </r>
  </si>
  <si>
    <r>
      <t xml:space="preserve">Review Due Date </t>
    </r>
    <r>
      <rPr>
        <sz val="10.5"/>
        <rFont val="Calibri"/>
        <family val="2"/>
      </rPr>
      <t xml:space="preserve">(typical two business days upon receipt of hardcopy package- date filled by H3): </t>
    </r>
  </si>
  <si>
    <t>H3 Document Number:</t>
  </si>
  <si>
    <t>Submittal Title:</t>
  </si>
  <si>
    <t>Reviewers Names</t>
  </si>
  <si>
    <t>Notes to Users of this Submittal Compliance Review WorkBook</t>
  </si>
  <si>
    <t>2. Worksheet "Reviewed items" is filled by the Lead Reviewer</t>
  </si>
  <si>
    <t>H3 number assigned to the document subject of this review:</t>
  </si>
  <si>
    <t>Revision #</t>
  </si>
  <si>
    <t>Submittal Compliance Review Report #</t>
  </si>
  <si>
    <t>Revision:</t>
  </si>
  <si>
    <t>Submittal Compliance Review Report #:</t>
  </si>
  <si>
    <t>1. Worksheet "Summary" is filled by the PA Compliance Manager, except for the header wich is filled by DC</t>
  </si>
  <si>
    <t>Submittal Compliance Review Report document #</t>
  </si>
  <si>
    <r>
      <t xml:space="preserve">IDENTIFICATION DATA </t>
    </r>
    <r>
      <rPr>
        <i/>
        <sz val="14"/>
        <rFont val="Calibri"/>
        <family val="2"/>
      </rPr>
      <t>(reserved for DC)</t>
    </r>
  </si>
  <si>
    <t>3. Individual reviewers must identify their worksheet, in accordance to the TOPIC (their specialty) and fill in only in that worksheet, as per the following instructions:</t>
  </si>
  <si>
    <t>automatically filled by DC</t>
  </si>
  <si>
    <t>automically filled in by H3</t>
  </si>
  <si>
    <t>Revision # of the document subject of this review</t>
  </si>
  <si>
    <t>Topic: ROADWAY</t>
  </si>
  <si>
    <t>Topic: ENVIRONMENTAL</t>
  </si>
  <si>
    <t>Topic: DOCUMENT CONTROL</t>
  </si>
  <si>
    <t>Topic: UTILITIES</t>
  </si>
  <si>
    <t>Topic: STRUCTURES</t>
  </si>
  <si>
    <t>NOTATION CONVENTIONS FOR THE IDENTIFICATION NUMBER (ID):</t>
  </si>
  <si>
    <t>The groups of digits of the ID are organized as follows:</t>
  </si>
  <si>
    <t>[Originator ID digits]-[Submittal ID digits] &amp; [Revision Number]-[Document Type ID digits]-[ Sequence of digits for the document/record of the same type, issued under the same submittal by the same originator]</t>
  </si>
  <si>
    <t xml:space="preserve">“Originator ID” group of digits
The ID  group [originator ID digits] is limited to two digits and the following convention applies:
“PC” is to be used for documents/records issued by Project Co (WEMG)
“H1” is to be used for documents/records issued by IO
”H2” is to be used for documents/records issued by MTO 
”H3” is to be used for documents/records issued by CH2M Hill 
”H4” is to be used for documents/records issued by Owner’s Engineer 
“IC” is to be used for documents/records issued by Independent Certifier
</t>
  </si>
  <si>
    <t>Topic: ELECTRICAL</t>
  </si>
  <si>
    <t>Topic: TRAFFIC</t>
  </si>
  <si>
    <t>Topic: Quality</t>
  </si>
  <si>
    <t>Compliant</t>
  </si>
  <si>
    <t>Non-Compliant</t>
  </si>
  <si>
    <t>SUB-M637A-339</t>
  </si>
  <si>
    <t>Pumping Station and Generator Buildings- 60% Design Submission</t>
  </si>
  <si>
    <t xml:space="preserve"> M637A - Pumping Station and Generator Buildings 60% Design Submission.zip (1)</t>
  </si>
  <si>
    <t>A</t>
  </si>
  <si>
    <t>PC-M637A-LST-001; PC-M637A-LST-001 to 171</t>
  </si>
  <si>
    <t>H3-M637A-CRR-001</t>
  </si>
  <si>
    <t>Dennis Regan</t>
  </si>
  <si>
    <t>Design Summary Table</t>
  </si>
  <si>
    <r>
      <rPr>
        <b/>
        <sz val="10.5"/>
        <rFont val="Calibri"/>
        <family val="2"/>
      </rPr>
      <t>Highway Drainage Design Standards, 2008</t>
    </r>
    <r>
      <rPr>
        <u/>
        <sz val="10.5"/>
        <rFont val="Calibri"/>
        <family val="2"/>
      </rPr>
      <t xml:space="preserve">
SD-7 Depressed Roadways and Underpasses</t>
    </r>
    <r>
      <rPr>
        <sz val="10.5"/>
        <rFont val="Calibri"/>
        <family val="2"/>
      </rPr>
      <t xml:space="preserve">
3.2.1 The allowable high water elevation in pump station shall be set so that the water surface elevation in the collection system for the Major System Design Flow provides at least 0.3m of freeboard below the lowest roadway inlet.</t>
    </r>
  </si>
  <si>
    <t>Provide confirmation that requirements of Clause 3.2.1 of SD-7 are met.</t>
  </si>
  <si>
    <t>Sheet P1003</t>
  </si>
  <si>
    <t>Flow Rate</t>
  </si>
  <si>
    <t>Sheet P1003 indicates design 100yr peak inflow of 2670l/s.  The Phase 2 Highway and Roadway Drainage Design Report (D063A) gives a peak flow of 3354l/s in Table 4.</t>
  </si>
  <si>
    <t>Sheets P1003, P2003, P3003, P5003, P6003, P7003</t>
  </si>
  <si>
    <t>Flow Rates</t>
  </si>
  <si>
    <t>All rational method calculations for peak flows in sewers subject to revision.  Ensure design flows updated accordingly.</t>
  </si>
  <si>
    <t>Sheet P1002</t>
  </si>
  <si>
    <t>General</t>
  </si>
  <si>
    <t>High Water Level for Pond 5 (181.98m) does not match elevation from Submission M683A (182.18m)</t>
  </si>
  <si>
    <t>Structural Drawings</t>
  </si>
  <si>
    <t>% complete</t>
  </si>
  <si>
    <t>Drawings are approximately 30% complete.</t>
  </si>
  <si>
    <t>David Dietrich</t>
  </si>
  <si>
    <t>Drawing Sheet P1001, P2001, P3001, P5001, P6001, P7001</t>
  </si>
  <si>
    <t>Drawing Sheet P1005, P2005, P3005, P5005,P6005, P7005</t>
  </si>
  <si>
    <t>Drawing Sheet P1005, P2005, P3005, P5005, P6001, P7001</t>
  </si>
  <si>
    <t>Drawing Sheet P1005, P2005, P3005, P5005, P6005, P7005</t>
  </si>
  <si>
    <t>Drawing Sheet P1008, P2008, P3008, P5008, P6008, P7008</t>
  </si>
  <si>
    <t>Ground water pumping</t>
  </si>
  <si>
    <t>Provide rain protection for diesel stack.</t>
  </si>
  <si>
    <t>Provide lifting mechanism for pumps, screen basket and other equipment</t>
  </si>
  <si>
    <t>Supply &amp; install Dresser coupling for the forcemain outside of valve chamber, provide thrust restraint and pipe supports.</t>
  </si>
  <si>
    <t>Check valve is located where servicing and/or removal of the valve is difficult</t>
  </si>
  <si>
    <t>Meseret Aniye</t>
  </si>
  <si>
    <t xml:space="preserve">The fuel tanks have to be installed with 600mm clearance around them </t>
  </si>
  <si>
    <t>Mark Benedet</t>
  </si>
  <si>
    <t xml:space="preserve">Sheets V1004, V2004, V3004, V5004, V7004 </t>
  </si>
  <si>
    <t>Emergency Lighting</t>
  </si>
  <si>
    <t>Lew Pollard, Jana Jamnicky</t>
  </si>
  <si>
    <t>Provide confirmation that requirements of Ontario Electrical Safety Code; Rule 46-304, Subrule 4 have been met.</t>
  </si>
  <si>
    <t>Sam Chan</t>
  </si>
  <si>
    <t>Revision # of this Submittal Compliance Review Report</t>
  </si>
  <si>
    <t>Schedule 15-2, Part 2, Article 6</t>
  </si>
  <si>
    <t>Electrical, Signals and Lighting Design Criteria</t>
  </si>
  <si>
    <t>Schedule 15-2, Part 2, Section 7.1 (a) (ii)</t>
  </si>
  <si>
    <t>Schedule 15-2, Part 2, Section 7.3 (a) (xi) C</t>
  </si>
  <si>
    <t>Pumping stations shall be designed to convey the 100-year storm. For each storm outlet serviced by pumps, the number of pumps per station shall provide 100% peak flow redundancy. A minimum of four (4) pumps per station shall be provided to allow for one pump in standby and one in repair with two pumps operational.</t>
  </si>
  <si>
    <t>Some walls are thicker than expected for this application (varies from 1200mm to 2900mm thick.)</t>
  </si>
  <si>
    <t xml:space="preserve">Wall thickness </t>
  </si>
  <si>
    <t>Pond High Water Levels</t>
  </si>
  <si>
    <t>High Water Level</t>
  </si>
  <si>
    <t>Topic: MECHANICAL</t>
  </si>
  <si>
    <t xml:space="preserve">Return fuel oil lines are not to have any valves installed in them as per CSA B139 </t>
  </si>
  <si>
    <t>Fuel tank clearance</t>
  </si>
  <si>
    <t>Return fuel oil lines</t>
  </si>
  <si>
    <t>Schedule 15-2, Part 2</t>
  </si>
  <si>
    <t>Design and Construction Requirements</t>
  </si>
  <si>
    <t>Topic: PROCESS</t>
  </si>
  <si>
    <t>If the groundwater pumping is &gt; 50,000 L/day, a Category 3 permit may be required.  </t>
  </si>
  <si>
    <t>Category 3 permit</t>
  </si>
  <si>
    <t>Rain protection</t>
  </si>
  <si>
    <t>Lifting mechanism</t>
  </si>
  <si>
    <t>Dresser coupling</t>
  </si>
  <si>
    <t>Valve</t>
  </si>
  <si>
    <t>Road access</t>
  </si>
  <si>
    <t>Design methodology</t>
  </si>
  <si>
    <t>Show road access to wetwell and generator building by vehicle to service pump and other equipment.  Access must allow for safe exiting and entrance on the roadways as well as space for parking and heavy equipment locations for pump removal.</t>
  </si>
  <si>
    <t>Wetwell minimum water level, minimum distance from pump bell centre line to sloping floor deviates from generally accepted standards.  In this case, Hydraulic Institutes Pump intake, design latest revision. This could cause issues with vortexing and pump vibration.</t>
  </si>
  <si>
    <t>Topic: DRAINAGE</t>
  </si>
  <si>
    <t>The flows will be reconciled prior to the 90% submission.</t>
  </si>
  <si>
    <t>Flows will be updated prior to the 90% submission.</t>
  </si>
  <si>
    <t>Confirmation will be provided in the 90% submission.</t>
  </si>
  <si>
    <t>Emergency lighting will provide a minimum of 90 minutes of illumination for the rated wattage upon loss of AC power.</t>
  </si>
  <si>
    <t>Design will be updated prior to the 90% submission.</t>
  </si>
  <si>
    <t xml:space="preserve">600 mm clearance applies to enclosed, indoor tanks, over 2500L per CSA B139. </t>
  </si>
  <si>
    <t>The 100-year water level will be updated prior to the 90% submission. Will be updated prior to the 90% submission.</t>
  </si>
  <si>
    <t>A PTTW  that addresses all dewatering required with excavations and depressurization of the ground water associated with the construction and permanent design of the pumping stations has been received.</t>
  </si>
  <si>
    <t>Levels and dimensions will reflect HI recommendations and Pump Manufacturer's specifications. Confirmation will be provided in the 90% submission.</t>
  </si>
  <si>
    <t>Design will be updated prior to 90% submission, taking into account final SW drainage sewer elevations, geotechnical data, construction methodology, etc.</t>
  </si>
  <si>
    <t>Will provide rain cap the 90% submission.</t>
  </si>
  <si>
    <t>Chains will be provided, enabling removal by crane.</t>
  </si>
  <si>
    <t>90% submission will  provide maintenance access platforms &amp; ladders inside pump station structure.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</si>
</sst>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d\-mmm\-yyyy;@"/>
  </numFmts>
  <fonts count="29" x14ac:knownFonts="1">
    <font>
      <sz val="11"/>
      <color theme="1"/>
      <name val="Calibri"/>
      <family val="2"/>
      <scheme val="minor"/>
    </font>
    <font>
      <sz val="8"/>
      <name val="Calibri"/>
      <family val="2"/>
    </font>
    <font>
      <sz val="10.5"/>
      <name val="Calibri"/>
      <family val="2"/>
    </font>
    <font>
      <sz val="8"/>
      <color indexed="81"/>
      <name val="Tahoma"/>
      <family val="2"/>
    </font>
    <font>
      <b/>
      <sz val="8"/>
      <color indexed="81"/>
      <name val="Tahoma"/>
      <family val="2"/>
    </font>
    <font>
      <b/>
      <sz val="11.5"/>
      <name val="Calibri"/>
      <family val="2"/>
    </font>
    <font>
      <b/>
      <sz val="10.5"/>
      <name val="Calibri"/>
      <family val="2"/>
    </font>
    <font>
      <i/>
      <sz val="10.5"/>
      <name val="Calibri"/>
      <family val="2"/>
    </font>
    <font>
      <sz val="11"/>
      <name val="Calibri"/>
      <family val="2"/>
    </font>
    <font>
      <b/>
      <sz val="14"/>
      <name val="Calibri"/>
      <family val="2"/>
    </font>
    <font>
      <b/>
      <i/>
      <sz val="10.5"/>
      <name val="Calibri"/>
      <family val="2"/>
    </font>
    <font>
      <b/>
      <sz val="12"/>
      <name val="Calibri"/>
      <family val="2"/>
    </font>
    <font>
      <sz val="12"/>
      <name val="Calibri"/>
      <family val="2"/>
    </font>
    <font>
      <i/>
      <sz val="14"/>
      <name val="Calibri"/>
      <family val="2"/>
    </font>
    <font>
      <b/>
      <sz val="11"/>
      <name val="Calibri"/>
      <family val="2"/>
    </font>
    <font>
      <i/>
      <sz val="12"/>
      <name val="Calibri"/>
      <family val="2"/>
    </font>
    <font>
      <b/>
      <sz val="18"/>
      <name val="Calibri"/>
      <family val="2"/>
    </font>
    <font>
      <sz val="11"/>
      <name val="Calibri"/>
      <family val="2"/>
    </font>
    <font>
      <b/>
      <sz val="11"/>
      <name val="Calibri"/>
      <family val="2"/>
    </font>
    <font>
      <i/>
      <sz val="11"/>
      <color indexed="8"/>
      <name val="Calibri"/>
      <family val="2"/>
    </font>
    <font>
      <sz val="12"/>
      <name val="Calibri"/>
      <family val="2"/>
    </font>
    <font>
      <b/>
      <sz val="12"/>
      <name val="Calibri"/>
      <family val="2"/>
    </font>
    <font>
      <sz val="12"/>
      <color indexed="8"/>
      <name val="Calibri"/>
      <family val="2"/>
    </font>
    <font>
      <b/>
      <sz val="14"/>
      <color indexed="62"/>
      <name val="Cambria"/>
      <family val="1"/>
    </font>
    <font>
      <b/>
      <i/>
      <sz val="11"/>
      <name val="Calibri"/>
      <family val="2"/>
    </font>
    <font>
      <i/>
      <sz val="11"/>
      <name val="Calibri"/>
      <family val="2"/>
    </font>
    <font>
      <u/>
      <sz val="10.5"/>
      <name val="Calibri"/>
      <family val="2"/>
    </font>
    <font>
      <b/>
      <sz val="10"/>
      <name val="Arial"/>
      <family val="2"/>
    </font>
    <font>
      <b/>
      <sz val="11"/>
      <color theme="1"/>
      <name val="Calibri"/>
      <family val="2"/>
    </font>
  </fonts>
  <fills count="7">
    <fill>
      <patternFill patternType="none"/>
    </fill>
    <fill>
      <patternFill patternType="gray125"/>
    </fill>
    <fill>
      <patternFill patternType="solid">
        <fgColor indexed="26"/>
        <bgColor indexed="64"/>
      </patternFill>
    </fill>
    <fill>
      <patternFill patternType="solid">
        <fgColor indexed="23"/>
        <bgColor indexed="64"/>
      </patternFill>
    </fill>
    <fill>
      <patternFill patternType="solid">
        <fgColor indexed="9"/>
        <bgColor indexed="64"/>
      </patternFill>
    </fill>
    <fill>
      <patternFill patternType="solid">
        <fgColor indexed="31"/>
        <bgColor indexed="64"/>
      </patternFill>
    </fill>
    <fill>
      <patternFill patternType="solid">
        <fgColor rgb="FFCCCCFF"/>
        <bgColor indexed="64"/>
      </patternFill>
    </fill>
  </fills>
  <borders count="57">
    <border>
      <left/>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style="medium">
        <color indexed="64"/>
      </left>
      <right style="medium">
        <color indexed="64"/>
      </right>
      <top/>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right/>
      <top style="thin">
        <color indexed="64"/>
      </top>
      <bottom/>
      <diagonal/>
    </border>
  </borders>
  <cellStyleXfs count="1">
    <xf numFmtId="0" fontId="0" fillId="0" borderId="0"/>
  </cellStyleXfs>
  <cellXfs count="318">
    <xf numFmtId="0" fontId="0" fillId="0" borderId="0" xfId="0"/>
    <xf numFmtId="0" fontId="5" fillId="0" borderId="0" xfId="0" applyFont="1"/>
    <xf numFmtId="0" fontId="17" fillId="0" borderId="0" xfId="0" applyFont="1"/>
    <xf numFmtId="0" fontId="2" fillId="0" borderId="0" xfId="0" applyFont="1"/>
    <xf numFmtId="0" fontId="7" fillId="0" borderId="0" xfId="0" applyFont="1"/>
    <xf numFmtId="0" fontId="7" fillId="0" borderId="0" xfId="0" applyFont="1" applyAlignment="1">
      <alignment horizontal="left"/>
    </xf>
    <xf numFmtId="0" fontId="7" fillId="0" borderId="0" xfId="0" applyNumberFormat="1" applyFont="1" applyAlignment="1">
      <alignment horizontal="left"/>
    </xf>
    <xf numFmtId="0" fontId="2" fillId="0" borderId="0" xfId="0" applyFont="1" applyAlignment="1">
      <alignment horizontal="left"/>
    </xf>
    <xf numFmtId="0" fontId="17" fillId="0" borderId="0" xfId="0" applyFont="1" applyAlignment="1"/>
    <xf numFmtId="0" fontId="8" fillId="0" borderId="0" xfId="0" applyFont="1"/>
    <xf numFmtId="0" fontId="6" fillId="0" borderId="1" xfId="0" applyFont="1" applyBorder="1" applyAlignment="1">
      <alignment horizontal="center" vertical="top" wrapText="1"/>
    </xf>
    <xf numFmtId="0" fontId="6" fillId="0" borderId="2" xfId="0" applyFont="1" applyBorder="1" applyAlignment="1">
      <alignment horizontal="center" vertical="top" wrapText="1"/>
    </xf>
    <xf numFmtId="0" fontId="6" fillId="0" borderId="3" xfId="0" applyFont="1" applyBorder="1" applyAlignment="1">
      <alignment horizontal="center" vertical="top" wrapText="1"/>
    </xf>
    <xf numFmtId="0" fontId="2" fillId="0" borderId="4" xfId="0" applyFont="1" applyBorder="1" applyAlignment="1">
      <alignment horizontal="center" vertical="top" wrapText="1"/>
    </xf>
    <xf numFmtId="0" fontId="2" fillId="0" borderId="5" xfId="0" applyFont="1" applyBorder="1" applyAlignment="1">
      <alignment vertical="top" wrapText="1"/>
    </xf>
    <xf numFmtId="0" fontId="7" fillId="0" borderId="6" xfId="0" applyFont="1" applyBorder="1" applyAlignment="1">
      <alignment vertical="top" wrapText="1"/>
    </xf>
    <xf numFmtId="0" fontId="7" fillId="0" borderId="7" xfId="0" applyFont="1" applyBorder="1" applyAlignment="1">
      <alignment horizontal="center" vertical="top" wrapText="1"/>
    </xf>
    <xf numFmtId="0" fontId="7" fillId="0" borderId="4" xfId="0" applyFont="1" applyBorder="1" applyAlignment="1">
      <alignment horizontal="center" vertical="top" wrapText="1"/>
    </xf>
    <xf numFmtId="0" fontId="7" fillId="0" borderId="7" xfId="0" applyFont="1" applyBorder="1" applyAlignment="1">
      <alignment vertical="top" wrapText="1"/>
    </xf>
    <xf numFmtId="0" fontId="7" fillId="0" borderId="8" xfId="0" applyFont="1" applyBorder="1" applyAlignment="1">
      <alignment vertical="top" wrapText="1"/>
    </xf>
    <xf numFmtId="0" fontId="2" fillId="0" borderId="9" xfId="0" applyFont="1" applyBorder="1" applyAlignment="1">
      <alignment horizontal="center" vertical="top" wrapText="1"/>
    </xf>
    <xf numFmtId="0" fontId="2" fillId="0" borderId="10" xfId="0" applyFont="1" applyBorder="1" applyAlignment="1">
      <alignment vertical="top" wrapText="1"/>
    </xf>
    <xf numFmtId="0" fontId="2" fillId="0" borderId="11" xfId="0" applyFont="1" applyBorder="1" applyAlignment="1">
      <alignment vertical="top" wrapText="1"/>
    </xf>
    <xf numFmtId="0" fontId="2" fillId="0" borderId="12" xfId="0" applyFont="1" applyBorder="1" applyAlignment="1">
      <alignment horizontal="center" vertical="top" wrapText="1"/>
    </xf>
    <xf numFmtId="0" fontId="2" fillId="0" borderId="12" xfId="0" applyFont="1" applyBorder="1" applyAlignment="1">
      <alignment vertical="top" wrapText="1"/>
    </xf>
    <xf numFmtId="0" fontId="2" fillId="0" borderId="13" xfId="0" applyFont="1" applyBorder="1" applyAlignment="1">
      <alignment vertical="top" wrapText="1"/>
    </xf>
    <xf numFmtId="0" fontId="2" fillId="0" borderId="9" xfId="0" applyFont="1" applyBorder="1" applyAlignment="1">
      <alignment vertical="top" wrapText="1"/>
    </xf>
    <xf numFmtId="0" fontId="2" fillId="0" borderId="14" xfId="0" applyFont="1" applyBorder="1" applyAlignment="1">
      <alignment vertical="top" wrapText="1"/>
    </xf>
    <xf numFmtId="0" fontId="2" fillId="0" borderId="15" xfId="0" applyFont="1" applyBorder="1" applyAlignment="1">
      <alignment horizontal="center" vertical="top" wrapText="1"/>
    </xf>
    <xf numFmtId="0" fontId="2" fillId="0" borderId="16" xfId="0" applyFont="1" applyBorder="1" applyAlignment="1">
      <alignment vertical="top" wrapText="1"/>
    </xf>
    <xf numFmtId="0" fontId="2" fillId="0" borderId="17" xfId="0" applyFont="1" applyBorder="1" applyAlignment="1">
      <alignment vertical="top" wrapText="1"/>
    </xf>
    <xf numFmtId="0" fontId="2" fillId="0" borderId="15" xfId="0" applyFont="1" applyBorder="1" applyAlignment="1">
      <alignment vertical="top" wrapText="1"/>
    </xf>
    <xf numFmtId="0" fontId="2" fillId="0" borderId="18" xfId="0" applyFont="1" applyBorder="1" applyAlignment="1">
      <alignment vertical="top" wrapText="1"/>
    </xf>
    <xf numFmtId="0" fontId="1" fillId="0" borderId="0" xfId="0" applyFont="1"/>
    <xf numFmtId="0" fontId="17" fillId="0" borderId="0" xfId="0" applyFont="1" applyProtection="1"/>
    <xf numFmtId="0" fontId="6" fillId="2" borderId="19" xfId="0" applyFont="1" applyFill="1" applyBorder="1" applyAlignment="1" applyProtection="1">
      <alignment vertical="top" wrapText="1"/>
    </xf>
    <xf numFmtId="0" fontId="6" fillId="2" borderId="20" xfId="0" applyFont="1" applyFill="1" applyBorder="1" applyAlignment="1" applyProtection="1">
      <alignment vertical="top" wrapText="1"/>
    </xf>
    <xf numFmtId="0" fontId="9" fillId="2" borderId="21" xfId="0" applyFont="1" applyFill="1" applyBorder="1" applyAlignment="1" applyProtection="1">
      <alignment vertical="center" wrapText="1"/>
    </xf>
    <xf numFmtId="0" fontId="9" fillId="2" borderId="22" xfId="0" applyFont="1" applyFill="1" applyBorder="1" applyAlignment="1" applyProtection="1">
      <alignment vertical="center" wrapText="1"/>
    </xf>
    <xf numFmtId="0" fontId="9" fillId="2" borderId="23" xfId="0" applyFont="1" applyFill="1" applyBorder="1" applyAlignment="1" applyProtection="1">
      <alignment vertical="center" wrapText="1"/>
    </xf>
    <xf numFmtId="0" fontId="11" fillId="2" borderId="24" xfId="0" applyFont="1" applyFill="1" applyBorder="1" applyAlignment="1" applyProtection="1">
      <alignment horizontal="left" vertical="center" wrapText="1"/>
    </xf>
    <xf numFmtId="0" fontId="2" fillId="2" borderId="25" xfId="0" applyFont="1" applyFill="1" applyBorder="1" applyAlignment="1" applyProtection="1">
      <alignment vertical="top" wrapText="1"/>
    </xf>
    <xf numFmtId="0" fontId="2" fillId="2" borderId="26" xfId="0" applyFont="1" applyFill="1" applyBorder="1" applyAlignment="1" applyProtection="1">
      <alignment vertical="top" wrapText="1"/>
    </xf>
    <xf numFmtId="0" fontId="11" fillId="2" borderId="19" xfId="0" applyFont="1" applyFill="1" applyBorder="1" applyAlignment="1" applyProtection="1">
      <alignment horizontal="left" vertical="top" wrapText="1"/>
    </xf>
    <xf numFmtId="0" fontId="12" fillId="2" borderId="27" xfId="0" applyFont="1" applyFill="1" applyBorder="1" applyAlignment="1" applyProtection="1">
      <alignment horizontal="left" vertical="top" wrapText="1"/>
    </xf>
    <xf numFmtId="0" fontId="12" fillId="2" borderId="27" xfId="0" applyFont="1" applyFill="1" applyBorder="1" applyAlignment="1" applyProtection="1">
      <alignment vertical="top" wrapText="1"/>
    </xf>
    <xf numFmtId="0" fontId="12" fillId="2" borderId="0" xfId="0" applyFont="1" applyFill="1" applyBorder="1" applyAlignment="1" applyProtection="1">
      <alignment vertical="top" wrapText="1"/>
    </xf>
    <xf numFmtId="0" fontId="2" fillId="2" borderId="28" xfId="0" applyFont="1" applyFill="1" applyBorder="1" applyAlignment="1" applyProtection="1">
      <alignment horizontal="center" vertical="top" wrapText="1"/>
    </xf>
    <xf numFmtId="0" fontId="2" fillId="2" borderId="29" xfId="0" applyFont="1" applyFill="1" applyBorder="1" applyAlignment="1" applyProtection="1">
      <alignment vertical="top" wrapText="1"/>
    </xf>
    <xf numFmtId="0" fontId="17" fillId="2" borderId="30" xfId="0" applyFont="1" applyFill="1" applyBorder="1" applyProtection="1"/>
    <xf numFmtId="0" fontId="11" fillId="2" borderId="31" xfId="0" applyFont="1" applyFill="1" applyBorder="1" applyAlignment="1" applyProtection="1">
      <alignment horizontal="left" vertical="center" wrapText="1"/>
    </xf>
    <xf numFmtId="0" fontId="2" fillId="2" borderId="32" xfId="0" applyFont="1" applyFill="1" applyBorder="1" applyAlignment="1" applyProtection="1">
      <alignment vertical="top" wrapText="1"/>
    </xf>
    <xf numFmtId="0" fontId="2" fillId="2" borderId="33" xfId="0" applyFont="1" applyFill="1" applyBorder="1" applyAlignment="1" applyProtection="1">
      <alignment vertical="top" wrapText="1"/>
    </xf>
    <xf numFmtId="0" fontId="11" fillId="2" borderId="9" xfId="0" applyFont="1" applyFill="1" applyBorder="1" applyAlignment="1" applyProtection="1">
      <alignment horizontal="left" vertical="top" wrapText="1"/>
    </xf>
    <xf numFmtId="0" fontId="11" fillId="2" borderId="10" xfId="0" applyFont="1" applyFill="1" applyBorder="1" applyAlignment="1" applyProtection="1">
      <alignment vertical="top" wrapText="1"/>
    </xf>
    <xf numFmtId="0" fontId="11" fillId="2" borderId="34" xfId="0" applyFont="1" applyFill="1" applyBorder="1" applyAlignment="1" applyProtection="1">
      <alignment vertical="top" wrapText="1"/>
    </xf>
    <xf numFmtId="0" fontId="11" fillId="2" borderId="11" xfId="0" applyFont="1" applyFill="1" applyBorder="1" applyAlignment="1" applyProtection="1">
      <alignment vertical="top" wrapText="1"/>
    </xf>
    <xf numFmtId="0" fontId="11" fillId="2" borderId="35" xfId="0" applyFont="1" applyFill="1" applyBorder="1" applyAlignment="1" applyProtection="1">
      <alignment vertical="top" wrapText="1"/>
    </xf>
    <xf numFmtId="0" fontId="11" fillId="2" borderId="31" xfId="0" applyFont="1" applyFill="1" applyBorder="1" applyAlignment="1" applyProtection="1">
      <alignment horizontal="left" vertical="top" wrapText="1"/>
    </xf>
    <xf numFmtId="0" fontId="11" fillId="2" borderId="36" xfId="0" applyFont="1" applyFill="1" applyBorder="1" applyProtection="1"/>
    <xf numFmtId="0" fontId="17" fillId="2" borderId="37" xfId="0" applyFont="1" applyFill="1" applyBorder="1" applyProtection="1"/>
    <xf numFmtId="0" fontId="17" fillId="2" borderId="38" xfId="0" applyFont="1" applyFill="1" applyBorder="1" applyProtection="1"/>
    <xf numFmtId="0" fontId="2" fillId="2" borderId="9" xfId="0" applyFont="1" applyFill="1" applyBorder="1" applyProtection="1"/>
    <xf numFmtId="0" fontId="2" fillId="2" borderId="15" xfId="0" applyFont="1" applyFill="1" applyBorder="1" applyProtection="1"/>
    <xf numFmtId="0" fontId="2" fillId="0" borderId="0" xfId="0" applyFont="1" applyProtection="1"/>
    <xf numFmtId="0" fontId="2" fillId="0" borderId="0" xfId="0" applyFont="1" applyAlignment="1" applyProtection="1">
      <alignment horizontal="left" indent="8"/>
    </xf>
    <xf numFmtId="0" fontId="2" fillId="0" borderId="0" xfId="0" applyNumberFormat="1" applyFont="1" applyAlignment="1" applyProtection="1">
      <alignment horizontal="left" indent="8"/>
    </xf>
    <xf numFmtId="0" fontId="2" fillId="0" borderId="0" xfId="0" applyFont="1" applyAlignment="1" applyProtection="1">
      <alignment horizontal="left"/>
    </xf>
    <xf numFmtId="0" fontId="17" fillId="0" borderId="0" xfId="0" applyFont="1" applyAlignment="1" applyProtection="1"/>
    <xf numFmtId="0" fontId="1" fillId="0" borderId="0" xfId="0" applyFont="1" applyProtection="1"/>
    <xf numFmtId="0" fontId="6" fillId="0" borderId="0" xfId="0" applyFont="1" applyBorder="1" applyAlignment="1">
      <alignment horizontal="left" vertical="top" wrapText="1"/>
    </xf>
    <xf numFmtId="0" fontId="6" fillId="0" borderId="27" xfId="0" applyFont="1" applyBorder="1" applyAlignment="1">
      <alignment horizontal="left" vertical="top" wrapText="1"/>
    </xf>
    <xf numFmtId="0" fontId="6" fillId="2" borderId="1" xfId="0" applyFont="1" applyFill="1" applyBorder="1" applyAlignment="1">
      <alignment horizontal="center" vertical="top" wrapText="1"/>
    </xf>
    <xf numFmtId="0" fontId="6" fillId="2" borderId="2" xfId="0" applyFont="1" applyFill="1" applyBorder="1" applyAlignment="1">
      <alignment horizontal="center" vertical="top" wrapText="1"/>
    </xf>
    <xf numFmtId="0" fontId="6" fillId="2" borderId="3" xfId="0" applyFont="1" applyFill="1" applyBorder="1" applyAlignment="1">
      <alignment horizontal="center" vertical="top" wrapText="1"/>
    </xf>
    <xf numFmtId="0" fontId="2" fillId="0" borderId="0" xfId="0" applyFont="1" applyAlignment="1">
      <alignment horizontal="left" indent="8"/>
    </xf>
    <xf numFmtId="0" fontId="2" fillId="0" borderId="0" xfId="0" applyNumberFormat="1" applyFont="1" applyAlignment="1">
      <alignment horizontal="left" indent="8"/>
    </xf>
    <xf numFmtId="0" fontId="2" fillId="2" borderId="25" xfId="0" applyFont="1" applyFill="1" applyBorder="1" applyAlignment="1">
      <alignment horizontal="left" vertical="top"/>
    </xf>
    <xf numFmtId="0" fontId="6" fillId="2" borderId="25" xfId="0" applyFont="1" applyFill="1" applyBorder="1" applyAlignment="1">
      <alignment horizontal="center" vertical="top"/>
    </xf>
    <xf numFmtId="0" fontId="6" fillId="2" borderId="26" xfId="0" applyFont="1" applyFill="1" applyBorder="1" applyAlignment="1">
      <alignment horizontal="center" vertical="top"/>
    </xf>
    <xf numFmtId="0" fontId="2" fillId="2" borderId="0" xfId="0" applyFont="1" applyFill="1" applyBorder="1" applyAlignment="1">
      <alignment horizontal="left" vertical="top"/>
    </xf>
    <xf numFmtId="0" fontId="6" fillId="2" borderId="0" xfId="0" applyFont="1" applyFill="1" applyBorder="1" applyAlignment="1">
      <alignment horizontal="center" vertical="top"/>
    </xf>
    <xf numFmtId="0" fontId="6" fillId="2" borderId="27" xfId="0" applyFont="1" applyFill="1" applyBorder="1" applyAlignment="1">
      <alignment horizontal="center" vertical="top"/>
    </xf>
    <xf numFmtId="0" fontId="6" fillId="3" borderId="4" xfId="0" applyFont="1" applyFill="1" applyBorder="1" applyAlignment="1" applyProtection="1">
      <alignment horizontal="center" vertical="top" wrapText="1"/>
      <protection locked="0"/>
    </xf>
    <xf numFmtId="0" fontId="6" fillId="3" borderId="7" xfId="0" applyFont="1" applyFill="1" applyBorder="1" applyAlignment="1" applyProtection="1">
      <alignment vertical="top" wrapText="1"/>
      <protection locked="0"/>
    </xf>
    <xf numFmtId="0" fontId="6" fillId="3" borderId="9" xfId="0" applyFont="1" applyFill="1" applyBorder="1" applyAlignment="1" applyProtection="1">
      <alignment horizontal="center" vertical="top" wrapText="1"/>
      <protection locked="0"/>
    </xf>
    <xf numFmtId="0" fontId="6" fillId="3" borderId="12" xfId="0" applyFont="1" applyFill="1" applyBorder="1" applyAlignment="1" applyProtection="1">
      <alignment vertical="top" wrapText="1"/>
      <protection locked="0"/>
    </xf>
    <xf numFmtId="0" fontId="6" fillId="3" borderId="39" xfId="0" applyFont="1" applyFill="1" applyBorder="1" applyAlignment="1" applyProtection="1">
      <alignment vertical="top" wrapText="1"/>
      <protection locked="0"/>
    </xf>
    <xf numFmtId="0" fontId="6" fillId="3" borderId="15" xfId="0" applyFont="1" applyFill="1" applyBorder="1" applyAlignment="1" applyProtection="1">
      <alignment horizontal="center" vertical="top" wrapText="1"/>
      <protection locked="0"/>
    </xf>
    <xf numFmtId="0" fontId="6" fillId="3" borderId="17" xfId="0" applyFont="1" applyFill="1" applyBorder="1" applyAlignment="1" applyProtection="1">
      <alignment vertical="top" wrapText="1"/>
      <protection locked="0"/>
    </xf>
    <xf numFmtId="0" fontId="12" fillId="2" borderId="0" xfId="0" applyFont="1" applyFill="1" applyBorder="1" applyAlignment="1" applyProtection="1">
      <alignment horizontal="left" vertical="top" wrapText="1"/>
    </xf>
    <xf numFmtId="0" fontId="18" fillId="2" borderId="24" xfId="0" applyFont="1" applyFill="1" applyBorder="1" applyAlignment="1" applyProtection="1">
      <alignment horizontal="left" vertical="center"/>
    </xf>
    <xf numFmtId="0" fontId="18" fillId="2" borderId="19" xfId="0" applyFont="1" applyFill="1" applyBorder="1" applyAlignment="1" applyProtection="1">
      <alignment horizontal="left" vertical="center"/>
    </xf>
    <xf numFmtId="0" fontId="6" fillId="2" borderId="24" xfId="0" applyFont="1" applyFill="1" applyBorder="1" applyAlignment="1">
      <alignment vertical="top"/>
    </xf>
    <xf numFmtId="0" fontId="6" fillId="2" borderId="25" xfId="0" applyFont="1" applyFill="1" applyBorder="1" applyAlignment="1">
      <alignment vertical="top"/>
    </xf>
    <xf numFmtId="0" fontId="6" fillId="2" borderId="19" xfId="0" applyFont="1" applyFill="1" applyBorder="1" applyAlignment="1">
      <alignment vertical="top"/>
    </xf>
    <xf numFmtId="0" fontId="6" fillId="2" borderId="0" xfId="0" applyFont="1" applyFill="1" applyBorder="1" applyAlignment="1">
      <alignment vertical="top"/>
    </xf>
    <xf numFmtId="0" fontId="6" fillId="2" borderId="20" xfId="0" applyFont="1" applyFill="1" applyBorder="1" applyAlignment="1">
      <alignment vertical="top"/>
    </xf>
    <xf numFmtId="0" fontId="6" fillId="2" borderId="40" xfId="0" applyFont="1" applyFill="1" applyBorder="1" applyAlignment="1">
      <alignment vertical="top"/>
    </xf>
    <xf numFmtId="0" fontId="6" fillId="2" borderId="24" xfId="0" applyFont="1" applyFill="1" applyBorder="1" applyAlignment="1">
      <alignment horizontal="left" vertical="top"/>
    </xf>
    <xf numFmtId="0" fontId="6" fillId="2" borderId="25" xfId="0" applyFont="1" applyFill="1" applyBorder="1" applyAlignment="1">
      <alignment horizontal="left" vertical="top"/>
    </xf>
    <xf numFmtId="0" fontId="6" fillId="2" borderId="19" xfId="0" applyFont="1" applyFill="1" applyBorder="1" applyAlignment="1">
      <alignment horizontal="left" vertical="top"/>
    </xf>
    <xf numFmtId="0" fontId="6" fillId="2" borderId="0" xfId="0" applyFont="1" applyFill="1" applyBorder="1" applyAlignment="1">
      <alignment horizontal="left" vertical="top"/>
    </xf>
    <xf numFmtId="0" fontId="6" fillId="2" borderId="20" xfId="0" applyFont="1" applyFill="1" applyBorder="1" applyAlignment="1">
      <alignment horizontal="left" vertical="top"/>
    </xf>
    <xf numFmtId="0" fontId="6" fillId="2" borderId="40" xfId="0" applyFont="1" applyFill="1" applyBorder="1" applyAlignment="1">
      <alignment horizontal="left" vertical="top"/>
    </xf>
    <xf numFmtId="0" fontId="6" fillId="2" borderId="40" xfId="0" applyFont="1" applyFill="1" applyBorder="1" applyAlignment="1">
      <alignment horizontal="center" vertical="top"/>
    </xf>
    <xf numFmtId="164" fontId="2" fillId="2" borderId="0" xfId="0" applyNumberFormat="1" applyFont="1" applyFill="1" applyBorder="1" applyAlignment="1">
      <alignment horizontal="left" vertical="top"/>
    </xf>
    <xf numFmtId="0" fontId="2" fillId="4" borderId="4" xfId="0" applyFont="1" applyFill="1" applyBorder="1" applyAlignment="1" applyProtection="1">
      <alignment horizontal="center" vertical="top" wrapText="1"/>
      <protection locked="0"/>
    </xf>
    <xf numFmtId="0" fontId="7" fillId="4" borderId="5" xfId="0" applyFont="1" applyFill="1" applyBorder="1" applyAlignment="1" applyProtection="1">
      <alignment vertical="top" wrapText="1"/>
      <protection locked="0"/>
    </xf>
    <xf numFmtId="0" fontId="7" fillId="4" borderId="6" xfId="0" applyFont="1" applyFill="1" applyBorder="1" applyAlignment="1" applyProtection="1">
      <alignment vertical="top" wrapText="1"/>
      <protection locked="0"/>
    </xf>
    <xf numFmtId="0" fontId="7" fillId="4" borderId="6" xfId="0" applyFont="1" applyFill="1" applyBorder="1" applyAlignment="1" applyProtection="1">
      <alignment horizontal="center" vertical="top" wrapText="1"/>
      <protection locked="0"/>
    </xf>
    <xf numFmtId="0" fontId="7" fillId="4" borderId="41" xfId="0" applyFont="1" applyFill="1" applyBorder="1" applyAlignment="1" applyProtection="1">
      <alignment horizontal="center" vertical="top" wrapText="1"/>
      <protection locked="0"/>
    </xf>
    <xf numFmtId="0" fontId="2" fillId="4" borderId="9" xfId="0" applyFont="1" applyFill="1" applyBorder="1" applyAlignment="1" applyProtection="1">
      <alignment horizontal="center" vertical="top" wrapText="1"/>
      <protection locked="0"/>
    </xf>
    <xf numFmtId="0" fontId="7" fillId="4" borderId="10" xfId="0" applyFont="1" applyFill="1" applyBorder="1" applyAlignment="1" applyProtection="1">
      <alignment vertical="top" wrapText="1"/>
      <protection locked="0"/>
    </xf>
    <xf numFmtId="0" fontId="7" fillId="4" borderId="11" xfId="0" applyFont="1" applyFill="1" applyBorder="1" applyAlignment="1" applyProtection="1">
      <alignment vertical="top" wrapText="1"/>
      <protection locked="0"/>
    </xf>
    <xf numFmtId="0" fontId="7" fillId="4" borderId="34" xfId="0" applyFont="1" applyFill="1" applyBorder="1" applyAlignment="1" applyProtection="1">
      <alignment horizontal="center" vertical="top" wrapText="1"/>
      <protection locked="0"/>
    </xf>
    <xf numFmtId="0" fontId="7" fillId="4" borderId="34" xfId="0" applyFont="1" applyFill="1" applyBorder="1" applyAlignment="1" applyProtection="1">
      <alignment vertical="top" wrapText="1"/>
      <protection locked="0"/>
    </xf>
    <xf numFmtId="0" fontId="2" fillId="0" borderId="9" xfId="0" applyFont="1" applyBorder="1" applyAlignment="1" applyProtection="1">
      <alignment horizontal="center" vertical="top" wrapText="1"/>
      <protection locked="0"/>
    </xf>
    <xf numFmtId="0" fontId="2" fillId="0" borderId="10" xfId="0" applyFont="1" applyBorder="1" applyAlignment="1" applyProtection="1">
      <alignment vertical="top" wrapText="1"/>
      <protection locked="0"/>
    </xf>
    <xf numFmtId="0" fontId="2" fillId="0" borderId="11" xfId="0" applyFont="1" applyBorder="1" applyAlignment="1" applyProtection="1">
      <alignment vertical="top" wrapText="1"/>
      <protection locked="0"/>
    </xf>
    <xf numFmtId="0" fontId="7" fillId="0" borderId="6" xfId="0" applyFont="1" applyFill="1" applyBorder="1" applyAlignment="1" applyProtection="1">
      <alignment horizontal="center" vertical="top" wrapText="1"/>
      <protection locked="0"/>
    </xf>
    <xf numFmtId="0" fontId="2" fillId="0" borderId="34" xfId="0" applyFont="1" applyBorder="1" applyAlignment="1" applyProtection="1">
      <alignment vertical="top" wrapText="1"/>
      <protection locked="0"/>
    </xf>
    <xf numFmtId="0" fontId="2" fillId="0" borderId="42" xfId="0" applyFont="1" applyBorder="1" applyAlignment="1" applyProtection="1">
      <alignment vertical="top" wrapText="1"/>
      <protection locked="0"/>
    </xf>
    <xf numFmtId="0" fontId="2" fillId="0" borderId="15" xfId="0" applyFont="1" applyBorder="1" applyAlignment="1" applyProtection="1">
      <alignment horizontal="center" vertical="top" wrapText="1"/>
      <protection locked="0"/>
    </xf>
    <xf numFmtId="0" fontId="2" fillId="0" borderId="16" xfId="0" applyFont="1" applyBorder="1" applyAlignment="1" applyProtection="1">
      <alignment vertical="top" wrapText="1"/>
      <protection locked="0"/>
    </xf>
    <xf numFmtId="0" fontId="2" fillId="0" borderId="9" xfId="0" applyFont="1" applyFill="1" applyBorder="1" applyAlignment="1" applyProtection="1">
      <alignment vertical="top" wrapText="1"/>
      <protection locked="0"/>
    </xf>
    <xf numFmtId="0" fontId="2" fillId="0" borderId="10" xfId="0" applyFont="1" applyFill="1" applyBorder="1" applyAlignment="1" applyProtection="1">
      <alignment vertical="top" wrapText="1"/>
      <protection locked="0"/>
    </xf>
    <xf numFmtId="0" fontId="2" fillId="0" borderId="35" xfId="0" applyFont="1" applyFill="1" applyBorder="1" applyAlignment="1" applyProtection="1">
      <alignment horizontal="center" vertical="top" wrapText="1"/>
      <protection locked="0"/>
    </xf>
    <xf numFmtId="0" fontId="2" fillId="0" borderId="34" xfId="0" applyFont="1" applyFill="1" applyBorder="1" applyAlignment="1" applyProtection="1">
      <alignment vertical="top" wrapText="1"/>
      <protection locked="0"/>
    </xf>
    <xf numFmtId="0" fontId="2" fillId="0" borderId="9" xfId="0" applyFont="1" applyFill="1" applyBorder="1" applyAlignment="1" applyProtection="1">
      <alignment horizontal="center" vertical="top" wrapText="1"/>
      <protection locked="0"/>
    </xf>
    <xf numFmtId="0" fontId="2" fillId="0" borderId="11" xfId="0" applyFont="1" applyFill="1" applyBorder="1" applyAlignment="1" applyProtection="1">
      <alignment vertical="top" wrapText="1"/>
      <protection locked="0"/>
    </xf>
    <xf numFmtId="0" fontId="2" fillId="0" borderId="35" xfId="0" applyFont="1" applyFill="1" applyBorder="1" applyAlignment="1" applyProtection="1">
      <alignment vertical="top" wrapText="1"/>
      <protection locked="0"/>
    </xf>
    <xf numFmtId="164" fontId="2" fillId="0" borderId="0" xfId="0" applyNumberFormat="1" applyFont="1" applyFill="1" applyBorder="1" applyAlignment="1" applyProtection="1">
      <alignment horizontal="left" vertical="top"/>
      <protection locked="0"/>
    </xf>
    <xf numFmtId="0" fontId="2" fillId="0" borderId="40" xfId="0" applyFont="1" applyBorder="1" applyAlignment="1" applyProtection="1">
      <alignment horizontal="left" vertical="top"/>
      <protection locked="0"/>
    </xf>
    <xf numFmtId="0" fontId="6" fillId="2" borderId="2" xfId="0" applyFont="1" applyFill="1" applyBorder="1" applyAlignment="1">
      <alignment horizontal="center" vertical="top"/>
    </xf>
    <xf numFmtId="0" fontId="2" fillId="0" borderId="4" xfId="0" applyFont="1" applyBorder="1" applyAlignment="1" applyProtection="1">
      <alignment horizontal="center" vertical="top" wrapText="1"/>
      <protection locked="0"/>
    </xf>
    <xf numFmtId="0" fontId="2" fillId="0" borderId="5" xfId="0" applyFont="1" applyBorder="1" applyAlignment="1" applyProtection="1">
      <alignment horizontal="center" vertical="top" wrapText="1"/>
      <protection locked="0"/>
    </xf>
    <xf numFmtId="0" fontId="2" fillId="0" borderId="6" xfId="0" applyFont="1" applyBorder="1" applyAlignment="1" applyProtection="1">
      <alignment vertical="top" wrapText="1"/>
      <protection locked="0"/>
    </xf>
    <xf numFmtId="0" fontId="2" fillId="0" borderId="12" xfId="0" applyFont="1" applyBorder="1" applyAlignment="1" applyProtection="1">
      <alignment vertical="top" wrapText="1"/>
      <protection locked="0"/>
    </xf>
    <xf numFmtId="0" fontId="2" fillId="0" borderId="43" xfId="0" applyFont="1" applyFill="1" applyBorder="1" applyAlignment="1" applyProtection="1">
      <alignment horizontal="center" vertical="top" wrapText="1"/>
      <protection locked="0"/>
    </xf>
    <xf numFmtId="0" fontId="2" fillId="0" borderId="8" xfId="0" applyFont="1" applyBorder="1" applyAlignment="1" applyProtection="1">
      <alignment vertical="top" wrapText="1"/>
      <protection locked="0"/>
    </xf>
    <xf numFmtId="0" fontId="2" fillId="0" borderId="41" xfId="0" applyFont="1" applyFill="1" applyBorder="1" applyAlignment="1" applyProtection="1">
      <alignment horizontal="center" vertical="top" wrapText="1"/>
      <protection locked="0"/>
    </xf>
    <xf numFmtId="0" fontId="2" fillId="0" borderId="13" xfId="0" applyFont="1" applyBorder="1" applyAlignment="1" applyProtection="1">
      <alignment vertical="top" wrapText="1"/>
      <protection locked="0"/>
    </xf>
    <xf numFmtId="0" fontId="2" fillId="0" borderId="11" xfId="0" applyFont="1" applyBorder="1" applyAlignment="1" applyProtection="1">
      <alignment horizontal="center" vertical="top" wrapText="1"/>
      <protection locked="0"/>
    </xf>
    <xf numFmtId="0" fontId="2" fillId="0" borderId="34" xfId="0" applyFont="1" applyFill="1" applyBorder="1" applyAlignment="1" applyProtection="1">
      <alignment horizontal="center" vertical="top" wrapText="1"/>
      <protection locked="0"/>
    </xf>
    <xf numFmtId="0" fontId="2" fillId="0" borderId="14" xfId="0" applyFont="1" applyBorder="1" applyAlignment="1" applyProtection="1">
      <alignment vertical="top" wrapText="1"/>
      <protection locked="0"/>
    </xf>
    <xf numFmtId="0" fontId="2" fillId="0" borderId="10" xfId="0" applyFont="1" applyBorder="1" applyAlignment="1" applyProtection="1">
      <alignment horizontal="center" vertical="top" wrapText="1"/>
      <protection locked="0"/>
    </xf>
    <xf numFmtId="0" fontId="2" fillId="0" borderId="44" xfId="0" applyFont="1" applyBorder="1" applyAlignment="1" applyProtection="1">
      <alignment horizontal="center" vertical="top" wrapText="1"/>
      <protection locked="0"/>
    </xf>
    <xf numFmtId="0" fontId="2" fillId="0" borderId="45" xfId="0" applyFont="1" applyBorder="1" applyAlignment="1" applyProtection="1">
      <alignment vertical="top" wrapText="1"/>
      <protection locked="0"/>
    </xf>
    <xf numFmtId="0" fontId="2" fillId="0" borderId="16" xfId="0" applyFont="1" applyBorder="1" applyAlignment="1" applyProtection="1">
      <alignment horizontal="center" vertical="top" wrapText="1"/>
      <protection locked="0"/>
    </xf>
    <xf numFmtId="0" fontId="2" fillId="0" borderId="46" xfId="0" applyFont="1" applyFill="1" applyBorder="1" applyAlignment="1" applyProtection="1">
      <alignment horizontal="center" vertical="top" wrapText="1"/>
      <protection locked="0"/>
    </xf>
    <xf numFmtId="0" fontId="2" fillId="0" borderId="18" xfId="0" applyFont="1" applyBorder="1" applyAlignment="1" applyProtection="1">
      <alignment vertical="top" wrapText="1"/>
      <protection locked="0"/>
    </xf>
    <xf numFmtId="0" fontId="6" fillId="0" borderId="40" xfId="0" applyFont="1" applyBorder="1" applyAlignment="1" applyProtection="1">
      <alignment horizontal="left" vertical="top"/>
      <protection locked="0"/>
    </xf>
    <xf numFmtId="0" fontId="6" fillId="0" borderId="2" xfId="0" applyFont="1" applyBorder="1" applyAlignment="1" applyProtection="1">
      <alignment horizontal="left" vertical="top"/>
      <protection locked="0"/>
    </xf>
    <xf numFmtId="0" fontId="6" fillId="0" borderId="24" xfId="0" applyFont="1" applyBorder="1" applyAlignment="1">
      <alignment vertical="top"/>
    </xf>
    <xf numFmtId="0" fontId="6" fillId="0" borderId="25" xfId="0" applyFont="1" applyBorder="1" applyAlignment="1">
      <alignment vertical="top"/>
    </xf>
    <xf numFmtId="0" fontId="6" fillId="0" borderId="26" xfId="0" applyFont="1" applyBorder="1" applyAlignment="1">
      <alignment vertical="top"/>
    </xf>
    <xf numFmtId="0" fontId="6" fillId="0" borderId="19" xfId="0" applyFont="1" applyBorder="1" applyAlignment="1">
      <alignment vertical="top"/>
    </xf>
    <xf numFmtId="0" fontId="6" fillId="0" borderId="0" xfId="0" applyFont="1" applyBorder="1" applyAlignment="1">
      <alignment vertical="top"/>
    </xf>
    <xf numFmtId="0" fontId="6" fillId="0" borderId="27" xfId="0" applyFont="1" applyBorder="1" applyAlignment="1">
      <alignment vertical="top"/>
    </xf>
    <xf numFmtId="0" fontId="6" fillId="0" borderId="19" xfId="0" applyFont="1" applyBorder="1" applyAlignment="1">
      <alignment horizontal="left" vertical="top"/>
    </xf>
    <xf numFmtId="0" fontId="6" fillId="0" borderId="0" xfId="0" applyFont="1" applyBorder="1" applyAlignment="1">
      <alignment horizontal="left" vertical="top"/>
    </xf>
    <xf numFmtId="0" fontId="6" fillId="0" borderId="27" xfId="0" applyFont="1" applyBorder="1" applyAlignment="1">
      <alignment horizontal="left" vertical="top"/>
    </xf>
    <xf numFmtId="0" fontId="2" fillId="0" borderId="0" xfId="0" applyFont="1" applyBorder="1" applyAlignment="1">
      <alignment vertical="top"/>
    </xf>
    <xf numFmtId="0" fontId="2" fillId="0" borderId="25" xfId="0" applyFont="1" applyBorder="1" applyAlignment="1">
      <alignment vertical="top"/>
    </xf>
    <xf numFmtId="0" fontId="16" fillId="0" borderId="0" xfId="0" applyFont="1"/>
    <xf numFmtId="0" fontId="11" fillId="0" borderId="0" xfId="0" applyFont="1"/>
    <xf numFmtId="0" fontId="20" fillId="0" borderId="0" xfId="0" applyFont="1"/>
    <xf numFmtId="0" fontId="2" fillId="2" borderId="20" xfId="0" applyFont="1" applyFill="1" applyBorder="1" applyAlignment="1">
      <alignment horizontal="center" vertical="top"/>
    </xf>
    <xf numFmtId="0" fontId="2" fillId="2" borderId="40" xfId="0" applyFont="1" applyFill="1" applyBorder="1" applyAlignment="1">
      <alignment horizontal="center" vertical="top"/>
    </xf>
    <xf numFmtId="0" fontId="9" fillId="2" borderId="27" xfId="0" applyFont="1" applyFill="1" applyBorder="1" applyAlignment="1">
      <alignment horizontal="left" vertical="top"/>
    </xf>
    <xf numFmtId="0" fontId="9" fillId="2" borderId="26" xfId="0" applyFont="1" applyFill="1" applyBorder="1" applyAlignment="1">
      <alignment horizontal="left" vertical="top"/>
    </xf>
    <xf numFmtId="0" fontId="9" fillId="2" borderId="25" xfId="0" applyFont="1" applyFill="1" applyBorder="1" applyAlignment="1">
      <alignment horizontal="right" vertical="top"/>
    </xf>
    <xf numFmtId="0" fontId="9" fillId="0" borderId="25" xfId="0" applyFont="1" applyFill="1" applyBorder="1" applyAlignment="1">
      <alignment horizontal="right" vertical="top"/>
    </xf>
    <xf numFmtId="0" fontId="17" fillId="0" borderId="0" xfId="0" applyFont="1" applyFill="1"/>
    <xf numFmtId="0" fontId="8" fillId="0" borderId="0" xfId="0" applyFont="1" applyFill="1"/>
    <xf numFmtId="0" fontId="21" fillId="2" borderId="19" xfId="0" applyFont="1" applyFill="1" applyBorder="1" applyAlignment="1" applyProtection="1">
      <alignment horizontal="left" vertical="center"/>
    </xf>
    <xf numFmtId="0" fontId="11" fillId="2" borderId="19" xfId="0" applyFont="1" applyFill="1" applyBorder="1" applyAlignment="1" applyProtection="1">
      <alignment vertical="top" wrapText="1"/>
    </xf>
    <xf numFmtId="0" fontId="0" fillId="2" borderId="27" xfId="0" applyFill="1" applyBorder="1" applyAlignment="1" applyProtection="1">
      <alignment horizontal="left" vertical="center"/>
    </xf>
    <xf numFmtId="0" fontId="2" fillId="2" borderId="40" xfId="0" applyFont="1" applyFill="1" applyBorder="1" applyAlignment="1" applyProtection="1">
      <alignment vertical="top" wrapText="1"/>
    </xf>
    <xf numFmtId="0" fontId="9" fillId="2" borderId="19" xfId="0" applyFont="1" applyFill="1" applyBorder="1" applyAlignment="1">
      <alignment horizontal="left" vertical="top" indent="15"/>
    </xf>
    <xf numFmtId="0" fontId="9" fillId="2" borderId="0" xfId="0" applyFont="1" applyFill="1" applyBorder="1" applyAlignment="1">
      <alignment horizontal="left" vertical="top" indent="15"/>
    </xf>
    <xf numFmtId="0" fontId="17" fillId="2" borderId="0" xfId="0" applyFont="1" applyFill="1"/>
    <xf numFmtId="0" fontId="6" fillId="2" borderId="27" xfId="0" applyFont="1" applyFill="1" applyBorder="1" applyAlignment="1">
      <alignment horizontal="left" vertical="top"/>
    </xf>
    <xf numFmtId="0" fontId="6" fillId="5" borderId="4" xfId="0" applyFont="1" applyFill="1" applyBorder="1" applyAlignment="1" applyProtection="1">
      <alignment horizontal="center" vertical="top" wrapText="1"/>
      <protection locked="0"/>
    </xf>
    <xf numFmtId="0" fontId="6" fillId="5" borderId="7" xfId="0" applyFont="1" applyFill="1" applyBorder="1" applyAlignment="1" applyProtection="1">
      <alignment vertical="top" wrapText="1"/>
      <protection locked="0"/>
    </xf>
    <xf numFmtId="0" fontId="6" fillId="5" borderId="9" xfId="0" applyFont="1" applyFill="1" applyBorder="1" applyAlignment="1" applyProtection="1">
      <alignment horizontal="center" vertical="top" wrapText="1"/>
      <protection locked="0"/>
    </xf>
    <xf numFmtId="0" fontId="6" fillId="5" borderId="12" xfId="0" applyFont="1" applyFill="1" applyBorder="1" applyAlignment="1" applyProtection="1">
      <alignment vertical="top" wrapText="1"/>
      <protection locked="0"/>
    </xf>
    <xf numFmtId="0" fontId="6" fillId="2" borderId="47" xfId="0" applyFont="1" applyFill="1" applyBorder="1" applyAlignment="1">
      <alignment horizontal="center" vertical="top" wrapText="1"/>
    </xf>
    <xf numFmtId="0" fontId="2" fillId="0" borderId="0" xfId="0" applyFont="1" applyFill="1" applyBorder="1" applyAlignment="1">
      <alignment horizontal="left" vertical="top"/>
    </xf>
    <xf numFmtId="0" fontId="6" fillId="0" borderId="0" xfId="0" applyFont="1" applyFill="1" applyBorder="1" applyAlignment="1">
      <alignment horizontal="center" vertical="top"/>
    </xf>
    <xf numFmtId="0" fontId="6" fillId="0" borderId="27" xfId="0" applyFont="1" applyFill="1" applyBorder="1" applyAlignment="1">
      <alignment horizontal="center" vertical="top"/>
    </xf>
    <xf numFmtId="0" fontId="6" fillId="2" borderId="23" xfId="0" applyFont="1" applyFill="1" applyBorder="1" applyAlignment="1">
      <alignment horizontal="center" vertical="top" wrapText="1"/>
    </xf>
    <xf numFmtId="0" fontId="2" fillId="2" borderId="2" xfId="0" applyFont="1" applyFill="1" applyBorder="1" applyAlignment="1" applyProtection="1">
      <alignment vertical="top" wrapText="1"/>
    </xf>
    <xf numFmtId="0" fontId="17" fillId="2" borderId="27" xfId="0" applyFont="1" applyFill="1" applyBorder="1"/>
    <xf numFmtId="0" fontId="25" fillId="0" borderId="0" xfId="0" applyFont="1" applyAlignment="1"/>
    <xf numFmtId="0" fontId="17" fillId="2" borderId="0" xfId="0" applyFont="1" applyFill="1" applyBorder="1" applyAlignment="1" applyProtection="1">
      <alignment horizontal="left" vertical="center"/>
    </xf>
    <xf numFmtId="0" fontId="17" fillId="0" borderId="0" xfId="0" applyFont="1" applyAlignment="1">
      <alignment wrapText="1"/>
    </xf>
    <xf numFmtId="0" fontId="17" fillId="0" borderId="48" xfId="0" applyFont="1" applyBorder="1" applyAlignment="1">
      <alignment wrapText="1"/>
    </xf>
    <xf numFmtId="0" fontId="2" fillId="0" borderId="5" xfId="0" applyFont="1" applyBorder="1" applyAlignment="1" applyProtection="1">
      <alignment horizontal="left" vertical="top" wrapText="1"/>
      <protection locked="0"/>
    </xf>
    <xf numFmtId="0" fontId="2" fillId="0" borderId="10" xfId="0" applyFont="1" applyBorder="1" applyAlignment="1" applyProtection="1">
      <alignment horizontal="left" vertical="top" wrapText="1"/>
      <protection locked="0"/>
    </xf>
    <xf numFmtId="0" fontId="6" fillId="5" borderId="49" xfId="0" applyFont="1" applyFill="1" applyBorder="1" applyAlignment="1" applyProtection="1">
      <alignment horizontal="center" vertical="top" wrapText="1"/>
      <protection locked="0"/>
    </xf>
    <xf numFmtId="0" fontId="6" fillId="2" borderId="45" xfId="0" applyFont="1" applyFill="1" applyBorder="1" applyAlignment="1">
      <alignment horizontal="center" vertical="top" wrapText="1"/>
    </xf>
    <xf numFmtId="0" fontId="2" fillId="0" borderId="11" xfId="0" applyFont="1" applyBorder="1" applyAlignment="1" applyProtection="1">
      <alignment horizontal="left" vertical="top" wrapText="1"/>
      <protection locked="0"/>
    </xf>
    <xf numFmtId="0" fontId="2" fillId="0" borderId="11" xfId="0" applyFont="1" applyFill="1" applyBorder="1" applyAlignment="1" applyProtection="1">
      <alignment horizontal="center" vertical="top" wrapText="1"/>
      <protection locked="0"/>
    </xf>
    <xf numFmtId="0" fontId="6" fillId="6" borderId="12" xfId="0" applyFont="1" applyFill="1" applyBorder="1" applyAlignment="1" applyProtection="1">
      <alignment vertical="top" wrapText="1"/>
      <protection locked="0"/>
    </xf>
    <xf numFmtId="0" fontId="27" fillId="6" borderId="0" xfId="0" applyFont="1" applyFill="1" applyAlignment="1">
      <alignment vertical="top" wrapText="1"/>
    </xf>
    <xf numFmtId="0" fontId="28" fillId="6" borderId="0" xfId="0" applyFont="1" applyFill="1" applyAlignment="1">
      <alignment horizontal="left" vertical="top" wrapText="1"/>
    </xf>
    <xf numFmtId="0" fontId="17" fillId="0" borderId="0" xfId="0" applyFont="1" applyAlignment="1">
      <alignment vertical="top" wrapText="1"/>
    </xf>
    <xf numFmtId="0" fontId="17" fillId="0" borderId="0" xfId="0" applyFont="1" applyAlignment="1">
      <alignment wrapText="1"/>
    </xf>
    <xf numFmtId="0" fontId="17" fillId="0" borderId="0" xfId="0" applyFont="1" applyAlignment="1"/>
    <xf numFmtId="0" fontId="23" fillId="0" borderId="0" xfId="0" applyFont="1" applyAlignment="1">
      <alignment horizontal="justify"/>
    </xf>
    <xf numFmtId="0" fontId="0" fillId="0" borderId="0" xfId="0" applyAlignment="1"/>
    <xf numFmtId="0" fontId="9" fillId="0" borderId="24" xfId="0" applyFont="1" applyFill="1" applyBorder="1" applyAlignment="1">
      <alignment horizontal="left" vertical="top" indent="15"/>
    </xf>
    <xf numFmtId="0" fontId="9" fillId="0" borderId="25" xfId="0" applyFont="1" applyFill="1" applyBorder="1" applyAlignment="1">
      <alignment horizontal="left" vertical="top" indent="15"/>
    </xf>
    <xf numFmtId="0" fontId="9" fillId="0" borderId="19" xfId="0" applyFont="1" applyFill="1" applyBorder="1" applyAlignment="1">
      <alignment horizontal="left" vertical="top" indent="15"/>
    </xf>
    <xf numFmtId="0" fontId="9" fillId="0" borderId="0" xfId="0" applyFont="1" applyFill="1" applyBorder="1" applyAlignment="1">
      <alignment horizontal="left" vertical="top" indent="15"/>
    </xf>
    <xf numFmtId="0" fontId="1" fillId="2" borderId="0" xfId="0" applyFont="1" applyFill="1" applyBorder="1" applyAlignment="1">
      <alignment horizontal="left" vertical="top"/>
    </xf>
    <xf numFmtId="0" fontId="9" fillId="0" borderId="19" xfId="0" applyFont="1" applyFill="1" applyBorder="1" applyAlignment="1">
      <alignment horizontal="center" vertical="top" wrapText="1"/>
    </xf>
    <xf numFmtId="0" fontId="9" fillId="0" borderId="0" xfId="0" applyFont="1" applyFill="1" applyBorder="1" applyAlignment="1">
      <alignment horizontal="center" vertical="top" wrapText="1"/>
    </xf>
    <xf numFmtId="0" fontId="9" fillId="0" borderId="27" xfId="0" applyFont="1" applyFill="1" applyBorder="1" applyAlignment="1">
      <alignment horizontal="center" vertical="top" wrapText="1"/>
    </xf>
    <xf numFmtId="0" fontId="13" fillId="0" borderId="20" xfId="0" applyFont="1" applyFill="1" applyBorder="1" applyAlignment="1">
      <alignment horizontal="center" vertical="top" wrapText="1"/>
    </xf>
    <xf numFmtId="0" fontId="13" fillId="0" borderId="40" xfId="0" applyFont="1" applyFill="1" applyBorder="1" applyAlignment="1">
      <alignment horizontal="center" vertical="top" wrapText="1"/>
    </xf>
    <xf numFmtId="0" fontId="13" fillId="0" borderId="2" xfId="0" applyFont="1" applyFill="1" applyBorder="1" applyAlignment="1">
      <alignment horizontal="center" vertical="top" wrapText="1"/>
    </xf>
    <xf numFmtId="0" fontId="1" fillId="2" borderId="26" xfId="0" applyFont="1" applyFill="1" applyBorder="1" applyAlignment="1">
      <alignment horizontal="center" vertical="top" wrapText="1"/>
    </xf>
    <xf numFmtId="0" fontId="1" fillId="2" borderId="27" xfId="0" applyFont="1" applyFill="1" applyBorder="1" applyAlignment="1">
      <alignment horizontal="center" vertical="top" wrapText="1"/>
    </xf>
    <xf numFmtId="0" fontId="0" fillId="0" borderId="0" xfId="0" applyAlignment="1">
      <alignment horizontal="justify"/>
    </xf>
    <xf numFmtId="0" fontId="24" fillId="0" borderId="0" xfId="0" applyFont="1" applyAlignment="1"/>
    <xf numFmtId="0" fontId="6" fillId="0" borderId="26" xfId="0" applyFont="1" applyBorder="1" applyAlignment="1">
      <alignment horizontal="center" vertical="top" wrapText="1"/>
    </xf>
    <xf numFmtId="0" fontId="6" fillId="0" borderId="2" xfId="0" applyFont="1" applyBorder="1" applyAlignment="1">
      <alignment horizontal="center" vertical="top" wrapText="1"/>
    </xf>
    <xf numFmtId="0" fontId="6" fillId="0" borderId="20" xfId="0" applyFont="1" applyBorder="1" applyAlignment="1">
      <alignment vertical="top" wrapText="1"/>
    </xf>
    <xf numFmtId="0" fontId="6" fillId="0" borderId="40" xfId="0" applyFont="1" applyBorder="1" applyAlignment="1">
      <alignment vertical="top" wrapText="1"/>
    </xf>
    <xf numFmtId="0" fontId="6" fillId="0" borderId="2" xfId="0" applyFont="1" applyBorder="1" applyAlignment="1">
      <alignment vertical="top" wrapText="1"/>
    </xf>
    <xf numFmtId="0" fontId="6" fillId="0" borderId="50" xfId="0" applyFont="1" applyBorder="1" applyAlignment="1">
      <alignment horizontal="center" vertical="top" wrapText="1"/>
    </xf>
    <xf numFmtId="0" fontId="6" fillId="0" borderId="51" xfId="0" applyFont="1" applyBorder="1" applyAlignment="1">
      <alignment horizontal="center" vertical="top" wrapText="1"/>
    </xf>
    <xf numFmtId="0" fontId="6" fillId="0" borderId="24" xfId="0" applyFont="1" applyBorder="1" applyAlignment="1">
      <alignment horizontal="center" vertical="top" wrapText="1"/>
    </xf>
    <xf numFmtId="0" fontId="6" fillId="0" borderId="20" xfId="0" applyFont="1" applyBorder="1" applyAlignment="1">
      <alignment horizontal="center" vertical="top" wrapText="1"/>
    </xf>
    <xf numFmtId="0" fontId="6" fillId="0" borderId="8" xfId="0" applyFont="1" applyBorder="1" applyAlignment="1">
      <alignment horizontal="center" vertical="top" wrapText="1"/>
    </xf>
    <xf numFmtId="0" fontId="6" fillId="0" borderId="18" xfId="0" applyFont="1" applyBorder="1" applyAlignment="1">
      <alignment horizontal="center" vertical="top" wrapText="1"/>
    </xf>
    <xf numFmtId="0" fontId="6" fillId="0" borderId="3" xfId="0" applyFont="1" applyBorder="1" applyAlignment="1">
      <alignment horizontal="center" vertical="top" wrapText="1"/>
    </xf>
    <xf numFmtId="0" fontId="6" fillId="0" borderId="1" xfId="0" applyFont="1" applyBorder="1" applyAlignment="1">
      <alignment horizontal="center" vertical="top" wrapText="1"/>
    </xf>
    <xf numFmtId="0" fontId="17" fillId="0" borderId="17" xfId="0" applyFont="1" applyBorder="1" applyAlignment="1" applyProtection="1">
      <alignment wrapText="1"/>
    </xf>
    <xf numFmtId="0" fontId="17" fillId="0" borderId="54" xfId="0" applyFont="1" applyBorder="1" applyAlignment="1">
      <alignment wrapText="1"/>
    </xf>
    <xf numFmtId="0" fontId="17" fillId="0" borderId="0" xfId="0" applyFont="1" applyAlignment="1" applyProtection="1">
      <alignment wrapText="1"/>
    </xf>
    <xf numFmtId="0" fontId="17" fillId="0" borderId="0" xfId="0" applyFont="1" applyAlignment="1" applyProtection="1"/>
    <xf numFmtId="0" fontId="20" fillId="0" borderId="0" xfId="0" applyFont="1" applyFill="1" applyBorder="1" applyAlignment="1" applyProtection="1">
      <alignment horizontal="left" vertical="center"/>
      <protection locked="0"/>
    </xf>
    <xf numFmtId="0" fontId="22" fillId="0" borderId="27" xfId="0" applyFont="1" applyFill="1" applyBorder="1" applyAlignment="1" applyProtection="1">
      <alignment horizontal="left" vertical="center"/>
      <protection locked="0"/>
    </xf>
    <xf numFmtId="0" fontId="11" fillId="2" borderId="31" xfId="0" applyFont="1" applyFill="1" applyBorder="1" applyAlignment="1" applyProtection="1">
      <alignment horizontal="left" vertical="center" wrapText="1"/>
    </xf>
    <xf numFmtId="0" fontId="11" fillId="2" borderId="32" xfId="0" applyFont="1" applyFill="1" applyBorder="1" applyAlignment="1" applyProtection="1">
      <alignment horizontal="left" vertical="center" wrapText="1"/>
    </xf>
    <xf numFmtId="0" fontId="11" fillId="2" borderId="33" xfId="0" applyFont="1" applyFill="1" applyBorder="1" applyAlignment="1" applyProtection="1">
      <alignment horizontal="left" vertical="center" wrapText="1"/>
    </xf>
    <xf numFmtId="0" fontId="17" fillId="0" borderId="12" xfId="0" applyFont="1" applyBorder="1" applyAlignment="1" applyProtection="1">
      <alignment wrapText="1"/>
    </xf>
    <xf numFmtId="0" fontId="17" fillId="0" borderId="35" xfId="0" applyFont="1" applyBorder="1" applyAlignment="1">
      <alignment wrapText="1"/>
    </xf>
    <xf numFmtId="0" fontId="15" fillId="0" borderId="0" xfId="0" applyFont="1" applyFill="1" applyBorder="1" applyAlignment="1" applyProtection="1">
      <alignment vertical="top" wrapText="1"/>
      <protection locked="0"/>
    </xf>
    <xf numFmtId="0" fontId="19" fillId="0" borderId="27" xfId="0" applyFont="1" applyBorder="1" applyAlignment="1" applyProtection="1">
      <alignment vertical="top" wrapText="1"/>
      <protection locked="0"/>
    </xf>
    <xf numFmtId="0" fontId="17" fillId="2" borderId="0" xfId="0" applyFont="1" applyFill="1" applyBorder="1" applyAlignment="1" applyProtection="1">
      <alignment horizontal="left" vertical="center"/>
    </xf>
    <xf numFmtId="0" fontId="0" fillId="2" borderId="27" xfId="0" applyFill="1" applyBorder="1" applyAlignment="1" applyProtection="1">
      <alignment horizontal="left" vertical="center"/>
    </xf>
    <xf numFmtId="0" fontId="2" fillId="0" borderId="52" xfId="0" applyFont="1" applyFill="1" applyBorder="1" applyAlignment="1" applyProtection="1">
      <alignment vertical="top" wrapText="1"/>
      <protection locked="0"/>
    </xf>
    <xf numFmtId="0" fontId="2" fillId="0" borderId="53" xfId="0" applyFont="1" applyFill="1" applyBorder="1" applyAlignment="1" applyProtection="1">
      <alignment vertical="top" wrapText="1"/>
      <protection locked="0"/>
    </xf>
    <xf numFmtId="0" fontId="2" fillId="0" borderId="35" xfId="0" applyFont="1" applyFill="1" applyBorder="1" applyAlignment="1" applyProtection="1">
      <alignment vertical="top" wrapText="1"/>
      <protection locked="0"/>
    </xf>
    <xf numFmtId="164" fontId="17" fillId="2" borderId="0" xfId="0" applyNumberFormat="1" applyFont="1" applyFill="1" applyBorder="1" applyAlignment="1" applyProtection="1">
      <alignment horizontal="left" vertical="center"/>
    </xf>
    <xf numFmtId="164" fontId="0" fillId="2" borderId="27" xfId="0" applyNumberFormat="1" applyFill="1" applyBorder="1" applyAlignment="1" applyProtection="1">
      <alignment horizontal="left" vertical="center"/>
    </xf>
    <xf numFmtId="0" fontId="9" fillId="2" borderId="24" xfId="0" applyFont="1" applyFill="1" applyBorder="1" applyAlignment="1" applyProtection="1">
      <alignment horizontal="center" vertical="top" wrapText="1"/>
    </xf>
    <xf numFmtId="0" fontId="9" fillId="2" borderId="25" xfId="0" applyFont="1" applyFill="1" applyBorder="1" applyAlignment="1" applyProtection="1">
      <alignment horizontal="center" vertical="top" wrapText="1"/>
    </xf>
    <xf numFmtId="0" fontId="9" fillId="2" borderId="26" xfId="0" applyFont="1" applyFill="1" applyBorder="1" applyAlignment="1" applyProtection="1">
      <alignment horizontal="center" vertical="top" wrapText="1"/>
    </xf>
    <xf numFmtId="0" fontId="9" fillId="2" borderId="19" xfId="0" applyFont="1" applyFill="1" applyBorder="1" applyAlignment="1" applyProtection="1">
      <alignment horizontal="center" vertical="top" wrapText="1"/>
    </xf>
    <xf numFmtId="0" fontId="9" fillId="2" borderId="0" xfId="0" applyFont="1" applyFill="1" applyBorder="1" applyAlignment="1" applyProtection="1">
      <alignment horizontal="center" vertical="top" wrapText="1"/>
    </xf>
    <xf numFmtId="0" fontId="9" fillId="2" borderId="27" xfId="0" applyFont="1" applyFill="1" applyBorder="1" applyAlignment="1" applyProtection="1">
      <alignment horizontal="center" vertical="top" wrapText="1"/>
    </xf>
    <xf numFmtId="0" fontId="7" fillId="2" borderId="20" xfId="0" applyFont="1" applyFill="1" applyBorder="1" applyAlignment="1" applyProtection="1">
      <alignment horizontal="center" vertical="top" wrapText="1"/>
    </xf>
    <xf numFmtId="0" fontId="7" fillId="2" borderId="40" xfId="0" applyFont="1" applyFill="1" applyBorder="1" applyAlignment="1" applyProtection="1">
      <alignment horizontal="center" vertical="top" wrapText="1"/>
    </xf>
    <xf numFmtId="0" fontId="7" fillId="2" borderId="2" xfId="0" applyFont="1" applyFill="1" applyBorder="1" applyAlignment="1" applyProtection="1">
      <alignment horizontal="center" vertical="top" wrapText="1"/>
    </xf>
    <xf numFmtId="0" fontId="17" fillId="2" borderId="25" xfId="0" applyFont="1" applyFill="1" applyBorder="1" applyAlignment="1" applyProtection="1">
      <alignment horizontal="left" vertical="center"/>
    </xf>
    <xf numFmtId="0" fontId="0" fillId="2" borderId="26" xfId="0" applyFill="1" applyBorder="1" applyAlignment="1" applyProtection="1">
      <alignment horizontal="left" vertical="center"/>
    </xf>
    <xf numFmtId="0" fontId="9" fillId="2" borderId="24" xfId="0" applyFont="1" applyFill="1" applyBorder="1" applyAlignment="1">
      <alignment horizontal="center" vertical="top" wrapText="1"/>
    </xf>
    <xf numFmtId="0" fontId="9" fillId="2" borderId="25" xfId="0" applyFont="1" applyFill="1" applyBorder="1" applyAlignment="1">
      <alignment horizontal="center" vertical="top" wrapText="1"/>
    </xf>
    <xf numFmtId="0" fontId="9" fillId="2" borderId="26" xfId="0" applyFont="1" applyFill="1" applyBorder="1" applyAlignment="1">
      <alignment horizontal="center" vertical="top" wrapText="1"/>
    </xf>
    <xf numFmtId="0" fontId="2" fillId="2" borderId="25" xfId="0" applyFont="1" applyFill="1" applyBorder="1" applyAlignment="1">
      <alignment horizontal="left" vertical="top" wrapText="1"/>
    </xf>
    <xf numFmtId="0" fontId="2" fillId="2" borderId="26" xfId="0" applyFont="1" applyFill="1" applyBorder="1" applyAlignment="1">
      <alignment horizontal="left" vertical="top" wrapText="1"/>
    </xf>
    <xf numFmtId="0" fontId="2" fillId="2" borderId="0" xfId="0" applyFont="1" applyFill="1" applyBorder="1" applyAlignment="1">
      <alignment horizontal="left" vertical="top" wrapText="1"/>
    </xf>
    <xf numFmtId="0" fontId="2" fillId="2" borderId="27" xfId="0" applyFont="1" applyFill="1" applyBorder="1" applyAlignment="1">
      <alignment horizontal="left" vertical="top" wrapText="1"/>
    </xf>
    <xf numFmtId="0" fontId="9" fillId="2" borderId="19" xfId="0" applyFont="1" applyFill="1" applyBorder="1" applyAlignment="1">
      <alignment horizontal="right" vertical="top"/>
    </xf>
    <xf numFmtId="0" fontId="9" fillId="2" borderId="0" xfId="0" applyFont="1" applyFill="1" applyBorder="1" applyAlignment="1">
      <alignment horizontal="right" vertical="top"/>
    </xf>
    <xf numFmtId="0" fontId="9" fillId="2" borderId="0" xfId="0" applyFont="1" applyFill="1" applyBorder="1" applyAlignment="1">
      <alignment horizontal="left" vertical="top"/>
    </xf>
    <xf numFmtId="0" fontId="9" fillId="2" borderId="27" xfId="0" applyFont="1" applyFill="1" applyBorder="1" applyAlignment="1">
      <alignment horizontal="left" vertical="top"/>
    </xf>
    <xf numFmtId="164" fontId="2" fillId="2" borderId="0" xfId="0" applyNumberFormat="1" applyFont="1" applyFill="1" applyBorder="1" applyAlignment="1">
      <alignment horizontal="left" vertical="top" wrapText="1"/>
    </xf>
    <xf numFmtId="164" fontId="2" fillId="2" borderId="27" xfId="0" applyNumberFormat="1" applyFont="1" applyFill="1" applyBorder="1" applyAlignment="1">
      <alignment horizontal="left" vertical="top" wrapText="1"/>
    </xf>
    <xf numFmtId="0" fontId="2" fillId="0" borderId="0" xfId="0" applyFont="1" applyFill="1" applyBorder="1" applyAlignment="1">
      <alignment horizontal="left" vertical="top" wrapText="1"/>
    </xf>
    <xf numFmtId="0" fontId="2" fillId="0" borderId="27" xfId="0" applyFont="1" applyFill="1" applyBorder="1" applyAlignment="1">
      <alignment horizontal="left" vertical="top" wrapText="1"/>
    </xf>
    <xf numFmtId="0" fontId="6" fillId="0" borderId="40" xfId="0" applyFont="1" applyBorder="1" applyAlignment="1" applyProtection="1">
      <alignment horizontal="left" vertical="top" wrapText="1"/>
      <protection locked="0"/>
    </xf>
    <xf numFmtId="0" fontId="6" fillId="0" borderId="2" xfId="0" applyFont="1" applyBorder="1" applyAlignment="1" applyProtection="1">
      <alignment horizontal="left" vertical="top" wrapText="1"/>
      <protection locked="0"/>
    </xf>
    <xf numFmtId="0" fontId="6" fillId="2" borderId="24" xfId="0" applyFont="1" applyFill="1" applyBorder="1" applyAlignment="1">
      <alignment horizontal="center" vertical="top" wrapText="1"/>
    </xf>
    <xf numFmtId="0" fontId="6" fillId="2" borderId="20" xfId="0" applyFont="1" applyFill="1" applyBorder="1" applyAlignment="1">
      <alignment horizontal="center" vertical="top" wrapText="1"/>
    </xf>
    <xf numFmtId="0" fontId="6" fillId="2" borderId="8" xfId="0" applyFont="1" applyFill="1" applyBorder="1" applyAlignment="1">
      <alignment horizontal="center" vertical="top" wrapText="1"/>
    </xf>
    <xf numFmtId="0" fontId="6" fillId="2" borderId="18" xfId="0" applyFont="1" applyFill="1" applyBorder="1" applyAlignment="1">
      <alignment horizontal="center" vertical="top" wrapText="1"/>
    </xf>
    <xf numFmtId="0" fontId="6" fillId="2" borderId="50" xfId="0" applyFont="1" applyFill="1" applyBorder="1" applyAlignment="1">
      <alignment horizontal="center" vertical="top" wrapText="1"/>
    </xf>
    <xf numFmtId="0" fontId="6" fillId="2" borderId="51" xfId="0" applyFont="1" applyFill="1" applyBorder="1" applyAlignment="1">
      <alignment horizontal="center" vertical="top" wrapText="1"/>
    </xf>
    <xf numFmtId="0" fontId="6" fillId="2" borderId="26" xfId="0" applyFont="1" applyFill="1" applyBorder="1" applyAlignment="1">
      <alignment horizontal="center" vertical="top" wrapText="1"/>
    </xf>
    <xf numFmtId="0" fontId="6" fillId="2" borderId="2" xfId="0" applyFont="1" applyFill="1" applyBorder="1" applyAlignment="1">
      <alignment horizontal="center" vertical="top" wrapText="1"/>
    </xf>
    <xf numFmtId="0" fontId="6" fillId="2" borderId="3" xfId="0" applyFont="1" applyFill="1" applyBorder="1" applyAlignment="1">
      <alignment horizontal="center" vertical="top" wrapText="1"/>
    </xf>
    <xf numFmtId="0" fontId="6" fillId="2" borderId="1" xfId="0" applyFont="1" applyFill="1" applyBorder="1" applyAlignment="1">
      <alignment horizontal="center" vertical="top" wrapText="1"/>
    </xf>
    <xf numFmtId="0" fontId="9" fillId="2" borderId="19" xfId="0" applyFont="1" applyFill="1" applyBorder="1" applyAlignment="1">
      <alignment horizontal="left" vertical="top" indent="15"/>
    </xf>
    <xf numFmtId="0" fontId="9" fillId="2" borderId="0" xfId="0" applyFont="1" applyFill="1" applyBorder="1" applyAlignment="1">
      <alignment horizontal="left" vertical="top" indent="15"/>
    </xf>
    <xf numFmtId="0" fontId="9" fillId="2" borderId="24" xfId="0" applyFont="1" applyFill="1" applyBorder="1" applyAlignment="1">
      <alignment horizontal="left" vertical="top" indent="15"/>
    </xf>
    <xf numFmtId="0" fontId="9" fillId="2" borderId="25" xfId="0" applyFont="1" applyFill="1" applyBorder="1" applyAlignment="1">
      <alignment horizontal="left" vertical="top" indent="15"/>
    </xf>
    <xf numFmtId="0" fontId="13" fillId="2" borderId="20" xfId="0" applyFont="1" applyFill="1" applyBorder="1" applyAlignment="1">
      <alignment horizontal="left" vertical="top" wrapText="1" indent="15"/>
    </xf>
    <xf numFmtId="0" fontId="13" fillId="2" borderId="40" xfId="0" applyFont="1" applyFill="1" applyBorder="1" applyAlignment="1">
      <alignment horizontal="left" vertical="top" wrapText="1" indent="15"/>
    </xf>
    <xf numFmtId="0" fontId="13" fillId="2" borderId="2" xfId="0" applyFont="1" applyFill="1" applyBorder="1" applyAlignment="1">
      <alignment horizontal="left" vertical="top" wrapText="1" indent="15"/>
    </xf>
    <xf numFmtId="0" fontId="9" fillId="2" borderId="19" xfId="0" applyFont="1" applyFill="1" applyBorder="1" applyAlignment="1">
      <alignment horizontal="left" vertical="top" wrapText="1" indent="15"/>
    </xf>
    <xf numFmtId="0" fontId="9" fillId="2" borderId="0" xfId="0" applyFont="1" applyFill="1" applyBorder="1" applyAlignment="1">
      <alignment horizontal="left" vertical="top" wrapText="1" indent="15"/>
    </xf>
    <xf numFmtId="0" fontId="9" fillId="2" borderId="27" xfId="0" applyFont="1" applyFill="1" applyBorder="1" applyAlignment="1">
      <alignment horizontal="left" vertical="top" wrapText="1" indent="15"/>
    </xf>
    <xf numFmtId="0" fontId="0" fillId="0" borderId="25" xfId="0" applyBorder="1"/>
    <xf numFmtId="0" fontId="0" fillId="0" borderId="0" xfId="0"/>
    <xf numFmtId="0" fontId="0" fillId="0" borderId="27" xfId="0" applyBorder="1"/>
    <xf numFmtId="0" fontId="0" fillId="0" borderId="40" xfId="0" applyBorder="1"/>
    <xf numFmtId="0" fontId="0" fillId="0" borderId="2" xfId="0" applyBorder="1"/>
    <xf numFmtId="0" fontId="6" fillId="2" borderId="19" xfId="0" applyFont="1" applyFill="1" applyBorder="1" applyAlignment="1">
      <alignment horizontal="center" vertical="top" wrapText="1"/>
    </xf>
    <xf numFmtId="0" fontId="6" fillId="2" borderId="55" xfId="0" applyFont="1" applyFill="1" applyBorder="1" applyAlignment="1">
      <alignment horizontal="center" vertical="top" wrapText="1"/>
    </xf>
    <xf numFmtId="0" fontId="6" fillId="2" borderId="45" xfId="0" applyFont="1" applyFill="1" applyBorder="1" applyAlignment="1">
      <alignment horizontal="center" vertical="top" wrapText="1"/>
    </xf>
    <xf numFmtId="0" fontId="6" fillId="2" borderId="56"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71"/>
  <sheetViews>
    <sheetView topLeftCell="A12" zoomScale="85" zoomScaleNormal="85" workbookViewId="0">
      <selection activeCell="E23" sqref="E23"/>
    </sheetView>
  </sheetViews>
  <sheetFormatPr defaultRowHeight="15" x14ac:dyDescent="0.25"/>
  <cols>
    <col min="1" max="1" width="9.7109375" style="2" customWidth="1"/>
    <col min="2" max="2" width="25.7109375" style="2" customWidth="1"/>
    <col min="3" max="3" width="12.7109375" style="2" customWidth="1"/>
    <col min="4" max="4" width="14.42578125" style="2" customWidth="1"/>
    <col min="5" max="5" width="45.7109375" style="2" customWidth="1"/>
    <col min="6" max="6" width="55.7109375" style="2" customWidth="1"/>
    <col min="7" max="7" width="15.42578125" style="2" customWidth="1"/>
    <col min="8" max="8" width="15.28515625" style="2" customWidth="1"/>
    <col min="9" max="9" width="55.7109375" style="2" customWidth="1"/>
    <col min="10" max="10" width="13.5703125" style="2" customWidth="1"/>
    <col min="11" max="11" width="16.5703125" style="2" customWidth="1"/>
    <col min="12" max="16384" width="9.140625" style="2"/>
  </cols>
  <sheetData>
    <row r="1" spans="1:12" s="174" customFormat="1" ht="18.75" x14ac:dyDescent="0.25">
      <c r="A1" s="213" t="s">
        <v>0</v>
      </c>
      <c r="B1" s="214"/>
      <c r="C1" s="214"/>
      <c r="D1" s="214"/>
      <c r="E1" s="214"/>
      <c r="F1" s="214"/>
      <c r="G1" s="214"/>
      <c r="H1" s="214"/>
      <c r="I1" s="173" t="s">
        <v>92</v>
      </c>
      <c r="J1" s="224" t="s">
        <v>100</v>
      </c>
      <c r="L1" s="175"/>
    </row>
    <row r="2" spans="1:12" s="174" customFormat="1" ht="18.75" x14ac:dyDescent="0.25">
      <c r="A2" s="215" t="s">
        <v>93</v>
      </c>
      <c r="B2" s="216"/>
      <c r="C2" s="216"/>
      <c r="D2" s="216"/>
      <c r="E2" s="216"/>
      <c r="F2" s="216"/>
      <c r="G2" s="217" t="s">
        <v>100</v>
      </c>
      <c r="H2" s="217"/>
      <c r="I2" s="217"/>
      <c r="J2" s="225"/>
      <c r="L2" s="175"/>
    </row>
    <row r="3" spans="1:12" s="174" customFormat="1" ht="18" customHeight="1" x14ac:dyDescent="0.25">
      <c r="A3" s="218" t="s">
        <v>80</v>
      </c>
      <c r="B3" s="219"/>
      <c r="C3" s="219"/>
      <c r="D3" s="219"/>
      <c r="E3" s="219"/>
      <c r="F3" s="219"/>
      <c r="G3" s="219"/>
      <c r="H3" s="219"/>
      <c r="I3" s="219"/>
      <c r="J3" s="220"/>
    </row>
    <row r="4" spans="1:12" s="174" customFormat="1" ht="19.5" customHeight="1" thickBot="1" x14ac:dyDescent="0.3">
      <c r="A4" s="221" t="s">
        <v>54</v>
      </c>
      <c r="B4" s="222"/>
      <c r="C4" s="222"/>
      <c r="D4" s="222"/>
      <c r="E4" s="222"/>
      <c r="F4" s="222"/>
      <c r="G4" s="222"/>
      <c r="H4" s="222"/>
      <c r="I4" s="222"/>
      <c r="J4" s="223"/>
    </row>
    <row r="5" spans="1:12" ht="15" customHeight="1" x14ac:dyDescent="0.25">
      <c r="A5" s="154" t="s">
        <v>22</v>
      </c>
      <c r="B5" s="155"/>
      <c r="C5" s="155"/>
      <c r="D5" s="164" t="s">
        <v>101</v>
      </c>
      <c r="E5" s="155"/>
      <c r="F5" s="155"/>
      <c r="G5" s="155"/>
      <c r="H5" s="155"/>
      <c r="I5" s="155"/>
      <c r="J5" s="156"/>
    </row>
    <row r="6" spans="1:12" ht="15" customHeight="1" x14ac:dyDescent="0.25">
      <c r="A6" s="157" t="s">
        <v>87</v>
      </c>
      <c r="B6" s="158"/>
      <c r="C6" s="158"/>
      <c r="D6" s="163" t="s">
        <v>101</v>
      </c>
      <c r="E6" s="158"/>
      <c r="F6" s="158"/>
      <c r="G6" s="158"/>
      <c r="H6" s="158"/>
      <c r="I6" s="158"/>
      <c r="J6" s="159"/>
    </row>
    <row r="7" spans="1:12" ht="15" customHeight="1" x14ac:dyDescent="0.25">
      <c r="A7" s="157" t="s">
        <v>86</v>
      </c>
      <c r="B7" s="158"/>
      <c r="C7" s="158"/>
      <c r="D7" s="163" t="s">
        <v>101</v>
      </c>
      <c r="E7" s="158"/>
      <c r="F7" s="158"/>
      <c r="G7" s="158"/>
      <c r="H7" s="158"/>
      <c r="I7" s="158"/>
      <c r="J7" s="159"/>
    </row>
    <row r="8" spans="1:12" ht="15" customHeight="1" x14ac:dyDescent="0.25">
      <c r="A8" s="157" t="s">
        <v>83</v>
      </c>
      <c r="B8" s="158"/>
      <c r="C8" s="158"/>
      <c r="D8" s="163" t="s">
        <v>101</v>
      </c>
      <c r="E8" s="158"/>
      <c r="F8" s="158"/>
      <c r="G8" s="158"/>
      <c r="H8" s="158"/>
      <c r="I8" s="158"/>
      <c r="J8" s="159"/>
    </row>
    <row r="9" spans="1:12" ht="15.75" customHeight="1" x14ac:dyDescent="0.25">
      <c r="A9" s="160" t="s">
        <v>82</v>
      </c>
      <c r="B9" s="161"/>
      <c r="C9" s="161"/>
      <c r="D9" s="163" t="s">
        <v>101</v>
      </c>
      <c r="E9" s="161"/>
      <c r="F9" s="161"/>
      <c r="G9" s="161"/>
      <c r="H9" s="161"/>
      <c r="I9" s="161"/>
      <c r="J9" s="162"/>
    </row>
    <row r="10" spans="1:12" ht="15" customHeight="1" x14ac:dyDescent="0.25">
      <c r="A10" s="160" t="s">
        <v>53</v>
      </c>
      <c r="B10" s="161"/>
      <c r="C10" s="161"/>
      <c r="D10" s="163" t="s">
        <v>101</v>
      </c>
      <c r="E10" s="161"/>
      <c r="F10" s="161"/>
      <c r="G10" s="161"/>
      <c r="H10" s="161"/>
      <c r="I10" s="161"/>
      <c r="J10" s="162"/>
    </row>
    <row r="11" spans="1:12" ht="15" customHeight="1" x14ac:dyDescent="0.25">
      <c r="A11" s="160" t="s">
        <v>60</v>
      </c>
      <c r="B11" s="161"/>
      <c r="C11" s="161"/>
      <c r="D11" s="163" t="s">
        <v>101</v>
      </c>
      <c r="E11" s="161"/>
      <c r="F11" s="161"/>
      <c r="G11" s="161"/>
      <c r="H11" s="161"/>
      <c r="I11" s="161"/>
      <c r="J11" s="162"/>
    </row>
    <row r="12" spans="1:12" ht="15" customHeight="1" x14ac:dyDescent="0.25">
      <c r="A12" s="157" t="s">
        <v>88</v>
      </c>
      <c r="B12" s="158"/>
      <c r="C12" s="158"/>
      <c r="D12" s="163" t="s">
        <v>101</v>
      </c>
      <c r="E12" s="158"/>
      <c r="F12" s="158"/>
      <c r="G12" s="158"/>
      <c r="H12" s="158"/>
      <c r="I12" s="158"/>
      <c r="J12" s="159"/>
    </row>
    <row r="13" spans="1:12" ht="15.75" thickBot="1" x14ac:dyDescent="0.3">
      <c r="A13" s="230"/>
      <c r="B13" s="231"/>
      <c r="C13" s="231"/>
      <c r="D13" s="231"/>
      <c r="E13" s="231"/>
      <c r="F13" s="231"/>
      <c r="G13" s="231"/>
      <c r="H13" s="231"/>
      <c r="I13" s="231"/>
      <c r="J13" s="232"/>
    </row>
    <row r="14" spans="1:12" ht="15.75" thickBot="1" x14ac:dyDescent="0.3">
      <c r="A14" s="10">
        <v>1</v>
      </c>
      <c r="B14" s="11">
        <v>2</v>
      </c>
      <c r="C14" s="11">
        <v>3</v>
      </c>
      <c r="D14" s="11">
        <v>4</v>
      </c>
      <c r="E14" s="11">
        <v>5</v>
      </c>
      <c r="F14" s="11">
        <v>6</v>
      </c>
      <c r="G14" s="11">
        <v>7</v>
      </c>
      <c r="H14" s="11">
        <v>8</v>
      </c>
      <c r="I14" s="11">
        <v>9</v>
      </c>
      <c r="J14" s="11">
        <v>10</v>
      </c>
    </row>
    <row r="15" spans="1:12" ht="15" customHeight="1" x14ac:dyDescent="0.25">
      <c r="A15" s="235" t="s">
        <v>1</v>
      </c>
      <c r="B15" s="237" t="s">
        <v>39</v>
      </c>
      <c r="C15" s="237" t="s">
        <v>42</v>
      </c>
      <c r="D15" s="239" t="s">
        <v>47</v>
      </c>
      <c r="E15" s="237" t="s">
        <v>4</v>
      </c>
      <c r="F15" s="233" t="s">
        <v>7</v>
      </c>
      <c r="G15" s="12" t="s">
        <v>5</v>
      </c>
      <c r="H15" s="233" t="s">
        <v>71</v>
      </c>
      <c r="I15" s="12" t="s">
        <v>72</v>
      </c>
      <c r="J15" s="228" t="s">
        <v>8</v>
      </c>
    </row>
    <row r="16" spans="1:12" ht="26.25" customHeight="1" thickBot="1" x14ac:dyDescent="0.3">
      <c r="A16" s="236"/>
      <c r="B16" s="238"/>
      <c r="C16" s="238"/>
      <c r="D16" s="240"/>
      <c r="E16" s="238"/>
      <c r="F16" s="234"/>
      <c r="G16" s="10" t="s">
        <v>9</v>
      </c>
      <c r="H16" s="234"/>
      <c r="I16" s="10" t="s">
        <v>6</v>
      </c>
      <c r="J16" s="229"/>
    </row>
    <row r="17" spans="1:10" ht="69" customHeight="1" x14ac:dyDescent="0.25">
      <c r="A17" s="13">
        <v>1</v>
      </c>
      <c r="B17" s="14" t="s">
        <v>73</v>
      </c>
      <c r="C17" s="15" t="s">
        <v>17</v>
      </c>
      <c r="D17" s="15" t="s">
        <v>48</v>
      </c>
      <c r="E17" s="15" t="s">
        <v>49</v>
      </c>
      <c r="F17" s="15" t="s">
        <v>18</v>
      </c>
      <c r="G17" s="16" t="s">
        <v>19</v>
      </c>
      <c r="H17" s="17" t="s">
        <v>20</v>
      </c>
      <c r="I17" s="18" t="s">
        <v>40</v>
      </c>
      <c r="J17" s="19" t="s">
        <v>21</v>
      </c>
    </row>
    <row r="18" spans="1:10" ht="15" customHeight="1" x14ac:dyDescent="0.25">
      <c r="A18" s="20">
        <v>2</v>
      </c>
      <c r="B18" s="21"/>
      <c r="C18" s="22"/>
      <c r="D18" s="22"/>
      <c r="E18" s="22"/>
      <c r="F18" s="22"/>
      <c r="G18" s="23"/>
      <c r="H18" s="20"/>
      <c r="I18" s="24"/>
      <c r="J18" s="25"/>
    </row>
    <row r="19" spans="1:10" x14ac:dyDescent="0.25">
      <c r="A19" s="20">
        <v>3</v>
      </c>
      <c r="B19" s="21"/>
      <c r="C19" s="22"/>
      <c r="D19" s="22"/>
      <c r="E19" s="22"/>
      <c r="F19" s="22"/>
      <c r="G19" s="24"/>
      <c r="H19" s="26"/>
      <c r="I19" s="24"/>
      <c r="J19" s="27"/>
    </row>
    <row r="20" spans="1:10" ht="15.75" thickBot="1" x14ac:dyDescent="0.3">
      <c r="A20" s="28"/>
      <c r="B20" s="29"/>
      <c r="C20" s="29"/>
      <c r="D20" s="29"/>
      <c r="E20" s="29"/>
      <c r="F20" s="29"/>
      <c r="G20" s="30"/>
      <c r="H20" s="31"/>
      <c r="I20" s="30"/>
      <c r="J20" s="32"/>
    </row>
    <row r="21" spans="1:10" ht="28.5" customHeight="1" x14ac:dyDescent="0.35">
      <c r="A21" s="165" t="s">
        <v>89</v>
      </c>
    </row>
    <row r="22" spans="1:10" s="167" customFormat="1" ht="28.5" customHeight="1" x14ac:dyDescent="0.25">
      <c r="A22" s="166" t="s">
        <v>96</v>
      </c>
    </row>
    <row r="23" spans="1:10" s="167" customFormat="1" ht="28.5" customHeight="1" x14ac:dyDescent="0.25">
      <c r="A23" s="166" t="s">
        <v>90</v>
      </c>
    </row>
    <row r="24" spans="1:10" s="167" customFormat="1" ht="28.5" customHeight="1" x14ac:dyDescent="0.25">
      <c r="A24" s="166" t="s">
        <v>99</v>
      </c>
    </row>
    <row r="25" spans="1:10" s="167" customFormat="1" ht="17.25" customHeight="1" x14ac:dyDescent="0.25">
      <c r="A25" s="166"/>
    </row>
    <row r="26" spans="1:10" x14ac:dyDescent="0.25">
      <c r="A26" s="3" t="s">
        <v>62</v>
      </c>
    </row>
    <row r="27" spans="1:10" x14ac:dyDescent="0.25">
      <c r="A27" s="3" t="s">
        <v>63</v>
      </c>
    </row>
    <row r="28" spans="1:10" x14ac:dyDescent="0.25">
      <c r="A28" s="3" t="s">
        <v>64</v>
      </c>
    </row>
    <row r="29" spans="1:10" x14ac:dyDescent="0.25">
      <c r="A29" s="3" t="s">
        <v>65</v>
      </c>
    </row>
    <row r="30" spans="1:10" x14ac:dyDescent="0.25">
      <c r="A30" s="3" t="s">
        <v>66</v>
      </c>
    </row>
    <row r="31" spans="1:10" x14ac:dyDescent="0.25">
      <c r="A31" s="3" t="s">
        <v>67</v>
      </c>
    </row>
    <row r="32" spans="1:10" x14ac:dyDescent="0.25">
      <c r="B32" s="4" t="s">
        <v>57</v>
      </c>
    </row>
    <row r="33" spans="1:12" x14ac:dyDescent="0.25">
      <c r="B33" s="4" t="s">
        <v>56</v>
      </c>
    </row>
    <row r="34" spans="1:12" x14ac:dyDescent="0.25">
      <c r="A34" s="3" t="s">
        <v>55</v>
      </c>
    </row>
    <row r="35" spans="1:12" x14ac:dyDescent="0.25">
      <c r="A35" s="3" t="s">
        <v>68</v>
      </c>
    </row>
    <row r="36" spans="1:12" x14ac:dyDescent="0.25">
      <c r="B36" s="5" t="s">
        <v>11</v>
      </c>
    </row>
    <row r="37" spans="1:12" x14ac:dyDescent="0.25">
      <c r="B37" s="6" t="s">
        <v>10</v>
      </c>
    </row>
    <row r="38" spans="1:12" x14ac:dyDescent="0.25">
      <c r="B38" s="5" t="s">
        <v>12</v>
      </c>
    </row>
    <row r="39" spans="1:12" x14ac:dyDescent="0.25">
      <c r="B39" s="5" t="s">
        <v>13</v>
      </c>
    </row>
    <row r="40" spans="1:12" x14ac:dyDescent="0.25">
      <c r="B40" s="5" t="s">
        <v>14</v>
      </c>
    </row>
    <row r="41" spans="1:12" x14ac:dyDescent="0.25">
      <c r="B41" s="5" t="s">
        <v>15</v>
      </c>
    </row>
    <row r="42" spans="1:12" x14ac:dyDescent="0.25">
      <c r="A42" s="3" t="s">
        <v>50</v>
      </c>
    </row>
    <row r="43" spans="1:12" x14ac:dyDescent="0.25">
      <c r="A43" s="3" t="s">
        <v>69</v>
      </c>
    </row>
    <row r="44" spans="1:12" x14ac:dyDescent="0.25">
      <c r="A44" s="3" t="s">
        <v>41</v>
      </c>
    </row>
    <row r="45" spans="1:12" ht="15" customHeight="1" x14ac:dyDescent="0.25">
      <c r="A45" s="7" t="s">
        <v>70</v>
      </c>
      <c r="B45" s="8"/>
      <c r="C45" s="8"/>
      <c r="D45" s="8"/>
      <c r="E45" s="8"/>
      <c r="F45" s="8"/>
      <c r="G45" s="8"/>
      <c r="H45" s="8"/>
      <c r="I45" s="8"/>
      <c r="J45" s="8"/>
      <c r="K45" s="8"/>
      <c r="L45" s="8"/>
    </row>
    <row r="46" spans="1:12" ht="15" customHeight="1" x14ac:dyDescent="0.25">
      <c r="A46" s="7"/>
      <c r="B46" s="195" t="s">
        <v>115</v>
      </c>
      <c r="C46" s="8"/>
      <c r="D46" s="8"/>
      <c r="E46" s="8"/>
      <c r="F46" s="8"/>
      <c r="G46" s="8"/>
      <c r="H46" s="8"/>
      <c r="I46" s="8"/>
      <c r="J46" s="8"/>
      <c r="K46" s="8"/>
      <c r="L46" s="8"/>
    </row>
    <row r="47" spans="1:12" ht="15" customHeight="1" x14ac:dyDescent="0.25">
      <c r="A47" s="7"/>
      <c r="B47" s="195" t="s">
        <v>116</v>
      </c>
      <c r="C47" s="8"/>
      <c r="D47" s="8"/>
      <c r="E47" s="8"/>
      <c r="F47" s="8"/>
      <c r="G47" s="8"/>
      <c r="H47" s="8"/>
      <c r="I47" s="8"/>
      <c r="J47" s="8"/>
      <c r="K47" s="8"/>
      <c r="L47" s="8"/>
    </row>
    <row r="49" spans="1:9" x14ac:dyDescent="0.25">
      <c r="A49" s="211" t="s">
        <v>108</v>
      </c>
      <c r="B49" s="212"/>
      <c r="C49" s="212"/>
      <c r="D49" s="212"/>
      <c r="E49" s="212"/>
      <c r="F49" s="212"/>
      <c r="G49" s="212"/>
    </row>
    <row r="50" spans="1:9" x14ac:dyDescent="0.25">
      <c r="A50" s="226" t="s">
        <v>109</v>
      </c>
      <c r="B50" s="212"/>
      <c r="C50" s="212"/>
      <c r="D50" s="212"/>
      <c r="E50" s="212"/>
      <c r="F50" s="212"/>
      <c r="G50" s="212"/>
      <c r="H50" s="212"/>
    </row>
    <row r="51" spans="1:9" ht="20.25" customHeight="1" x14ac:dyDescent="0.25">
      <c r="A51" s="227" t="s">
        <v>110</v>
      </c>
      <c r="B51" s="227"/>
      <c r="C51" s="227"/>
      <c r="D51" s="227"/>
      <c r="E51" s="227"/>
      <c r="F51" s="227"/>
      <c r="G51" s="227"/>
      <c r="H51" s="227"/>
    </row>
    <row r="52" spans="1:9" ht="141.75" customHeight="1" x14ac:dyDescent="0.25">
      <c r="A52" s="209" t="s">
        <v>111</v>
      </c>
      <c r="B52" s="210"/>
      <c r="C52" s="210"/>
      <c r="D52" s="210"/>
      <c r="E52" s="210"/>
      <c r="F52" s="210"/>
      <c r="G52" s="210"/>
      <c r="H52" s="210"/>
    </row>
    <row r="53" spans="1:9" x14ac:dyDescent="0.25">
      <c r="A53" s="209"/>
      <c r="B53" s="210"/>
      <c r="C53" s="210"/>
      <c r="D53" s="210"/>
      <c r="E53" s="210"/>
      <c r="F53" s="210"/>
      <c r="G53" s="210"/>
      <c r="H53" s="210"/>
    </row>
    <row r="54" spans="1:9" x14ac:dyDescent="0.25">
      <c r="A54" s="210"/>
      <c r="B54" s="210"/>
      <c r="C54" s="210"/>
      <c r="D54" s="210"/>
      <c r="E54" s="210"/>
      <c r="F54" s="210"/>
      <c r="G54" s="210"/>
      <c r="H54" s="210"/>
    </row>
    <row r="55" spans="1:9" x14ac:dyDescent="0.25">
      <c r="A55" s="210"/>
      <c r="B55" s="210"/>
      <c r="C55" s="210"/>
      <c r="D55" s="210"/>
      <c r="E55" s="210"/>
      <c r="F55" s="210"/>
      <c r="G55" s="210"/>
      <c r="H55" s="210"/>
    </row>
    <row r="56" spans="1:9" x14ac:dyDescent="0.25">
      <c r="A56" s="210"/>
      <c r="B56" s="210"/>
      <c r="C56" s="210"/>
      <c r="D56" s="210"/>
      <c r="E56" s="210"/>
      <c r="F56" s="210"/>
      <c r="G56" s="210"/>
      <c r="H56" s="210"/>
    </row>
    <row r="57" spans="1:9" x14ac:dyDescent="0.25">
      <c r="A57" s="210"/>
      <c r="B57" s="210"/>
      <c r="C57" s="210"/>
      <c r="D57" s="210"/>
      <c r="E57" s="210"/>
      <c r="F57" s="210"/>
      <c r="G57" s="210"/>
      <c r="H57" s="210"/>
      <c r="I57" s="8"/>
    </row>
    <row r="58" spans="1:9" x14ac:dyDescent="0.25">
      <c r="A58" s="210"/>
      <c r="B58" s="210"/>
      <c r="C58" s="210"/>
      <c r="D58" s="210"/>
      <c r="E58" s="210"/>
      <c r="F58" s="210"/>
      <c r="G58" s="210"/>
      <c r="H58" s="210"/>
      <c r="I58" s="8"/>
    </row>
    <row r="59" spans="1:9" x14ac:dyDescent="0.25">
      <c r="A59" s="210"/>
      <c r="B59" s="210"/>
      <c r="C59" s="210"/>
      <c r="D59" s="210"/>
      <c r="E59" s="210"/>
      <c r="F59" s="210"/>
      <c r="G59" s="210"/>
      <c r="H59" s="210"/>
      <c r="I59" s="8"/>
    </row>
    <row r="60" spans="1:9" x14ac:dyDescent="0.25">
      <c r="A60" s="210"/>
      <c r="B60" s="210"/>
      <c r="C60" s="210"/>
      <c r="D60" s="210"/>
      <c r="E60" s="210"/>
      <c r="F60" s="210"/>
      <c r="G60" s="210"/>
      <c r="H60" s="210"/>
      <c r="I60" s="8"/>
    </row>
    <row r="61" spans="1:9" x14ac:dyDescent="0.25">
      <c r="A61" s="210"/>
      <c r="B61" s="210"/>
      <c r="C61" s="210"/>
      <c r="D61" s="210"/>
      <c r="E61" s="210"/>
      <c r="F61" s="210"/>
      <c r="G61" s="210"/>
      <c r="H61" s="210"/>
      <c r="I61" s="8"/>
    </row>
    <row r="62" spans="1:9" x14ac:dyDescent="0.25">
      <c r="A62" s="210"/>
      <c r="B62" s="210"/>
      <c r="C62" s="210"/>
      <c r="D62" s="210"/>
      <c r="E62" s="210"/>
      <c r="F62" s="210"/>
      <c r="G62" s="210"/>
      <c r="H62" s="210"/>
      <c r="I62" s="8"/>
    </row>
    <row r="63" spans="1:9" x14ac:dyDescent="0.25">
      <c r="A63" s="210"/>
      <c r="B63" s="210"/>
      <c r="C63" s="210"/>
      <c r="D63" s="210"/>
      <c r="E63" s="210"/>
      <c r="F63" s="210"/>
      <c r="G63" s="210"/>
      <c r="H63" s="210"/>
      <c r="I63" s="8"/>
    </row>
    <row r="64" spans="1:9" x14ac:dyDescent="0.25">
      <c r="A64" s="210"/>
      <c r="B64" s="210"/>
      <c r="C64" s="210"/>
      <c r="D64" s="210"/>
      <c r="E64" s="210"/>
      <c r="F64" s="210"/>
      <c r="G64" s="210"/>
      <c r="H64" s="210"/>
      <c r="I64" s="8"/>
    </row>
    <row r="65" spans="1:9" x14ac:dyDescent="0.25">
      <c r="A65" s="210"/>
      <c r="B65" s="210"/>
      <c r="C65" s="210"/>
      <c r="D65" s="210"/>
      <c r="E65" s="210"/>
      <c r="F65" s="210"/>
      <c r="G65" s="210"/>
      <c r="H65" s="210"/>
      <c r="I65" s="8"/>
    </row>
    <row r="66" spans="1:9" x14ac:dyDescent="0.25">
      <c r="A66" s="210"/>
      <c r="B66" s="210"/>
      <c r="C66" s="210"/>
      <c r="D66" s="210"/>
      <c r="E66" s="210"/>
      <c r="F66" s="210"/>
      <c r="G66" s="210"/>
      <c r="H66" s="210"/>
      <c r="I66" s="8"/>
    </row>
    <row r="67" spans="1:9" x14ac:dyDescent="0.25">
      <c r="A67" s="210"/>
      <c r="B67" s="210"/>
      <c r="C67" s="210"/>
      <c r="D67" s="210"/>
      <c r="E67" s="210"/>
      <c r="F67" s="210"/>
      <c r="G67" s="210"/>
      <c r="H67" s="210"/>
      <c r="I67" s="8"/>
    </row>
    <row r="68" spans="1:9" x14ac:dyDescent="0.25">
      <c r="A68" s="210"/>
      <c r="B68" s="210"/>
      <c r="C68" s="210"/>
      <c r="D68" s="210"/>
      <c r="E68" s="210"/>
      <c r="F68" s="210"/>
      <c r="G68" s="210"/>
      <c r="H68" s="210"/>
      <c r="I68" s="8"/>
    </row>
    <row r="69" spans="1:9" x14ac:dyDescent="0.25">
      <c r="A69" s="210"/>
      <c r="B69" s="210"/>
      <c r="C69" s="210"/>
      <c r="D69" s="210"/>
      <c r="E69" s="210"/>
      <c r="F69" s="210"/>
      <c r="G69" s="210"/>
      <c r="H69" s="210"/>
      <c r="I69" s="8"/>
    </row>
    <row r="70" spans="1:9" x14ac:dyDescent="0.25">
      <c r="A70" s="210"/>
      <c r="B70" s="210"/>
      <c r="C70" s="210"/>
      <c r="D70" s="210"/>
      <c r="E70" s="210"/>
      <c r="F70" s="210"/>
      <c r="G70" s="210"/>
      <c r="H70" s="210"/>
      <c r="I70" s="8"/>
    </row>
    <row r="71" spans="1:9" x14ac:dyDescent="0.25">
      <c r="A71" s="210"/>
      <c r="B71" s="210"/>
      <c r="C71" s="210"/>
      <c r="D71" s="210"/>
      <c r="E71" s="210"/>
      <c r="F71" s="210"/>
      <c r="G71" s="210"/>
      <c r="H71" s="210"/>
      <c r="I71" s="8"/>
    </row>
  </sheetData>
  <sheetProtection selectLockedCells="1" selectUnlockedCells="1"/>
  <customSheetViews>
    <customSheetView guid="{C71E3142-44E6-42BD-9E77-EB903DE5E77A}" scale="85" showPageBreaks="1" fitToPage="1" showRuler="0" topLeftCell="A49">
      <selection activeCell="D71" sqref="D71"/>
      <pageMargins left="0.7" right="0.25" top="0.75" bottom="0.75" header="0.28999999999999998" footer="0.3"/>
      <pageSetup scale="37" orientation="landscape" r:id="rId1"/>
      <headerFooter alignWithMargins="0"/>
    </customSheetView>
  </customSheetViews>
  <mergeCells count="38">
    <mergeCell ref="F15:F16"/>
    <mergeCell ref="A15:A16"/>
    <mergeCell ref="B15:B16"/>
    <mergeCell ref="C15:C16"/>
    <mergeCell ref="E15:E16"/>
    <mergeCell ref="D15:D16"/>
    <mergeCell ref="A59:H59"/>
    <mergeCell ref="A60:H60"/>
    <mergeCell ref="A61:H61"/>
    <mergeCell ref="A62:H62"/>
    <mergeCell ref="A1:H1"/>
    <mergeCell ref="A2:F2"/>
    <mergeCell ref="G2:I2"/>
    <mergeCell ref="A3:J3"/>
    <mergeCell ref="A4:J4"/>
    <mergeCell ref="J1:J2"/>
    <mergeCell ref="A50:H50"/>
    <mergeCell ref="A51:H51"/>
    <mergeCell ref="A52:H52"/>
    <mergeCell ref="J15:J16"/>
    <mergeCell ref="A13:J13"/>
    <mergeCell ref="H15:H16"/>
    <mergeCell ref="A53:H53"/>
    <mergeCell ref="A49:G49"/>
    <mergeCell ref="A69:H69"/>
    <mergeCell ref="A70:H70"/>
    <mergeCell ref="A71:H71"/>
    <mergeCell ref="A64:H64"/>
    <mergeCell ref="A65:H65"/>
    <mergeCell ref="A66:H66"/>
    <mergeCell ref="A67:H67"/>
    <mergeCell ref="A68:H68"/>
    <mergeCell ref="A63:H63"/>
    <mergeCell ref="A54:H54"/>
    <mergeCell ref="A55:H55"/>
    <mergeCell ref="A56:H56"/>
    <mergeCell ref="A57:H57"/>
    <mergeCell ref="A58:H58"/>
  </mergeCells>
  <phoneticPr fontId="1" type="noConversion"/>
  <printOptions horizontalCentered="1" verticalCentered="1"/>
  <pageMargins left="0.70866141732283505" right="0.23622047244094499" top="0.74803149606299202" bottom="0.74803149606299202" header="0.27559055118110198" footer="0.31496062992126"/>
  <pageSetup scale="38" orientation="landscap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60"/>
  <sheetViews>
    <sheetView topLeftCell="A6" zoomScaleNormal="100" workbookViewId="0">
      <selection activeCell="D36" sqref="D36"/>
    </sheetView>
  </sheetViews>
  <sheetFormatPr defaultRowHeight="15" x14ac:dyDescent="0.25"/>
  <cols>
    <col min="1" max="1" width="53.140625" style="34" customWidth="1"/>
    <col min="2" max="2" width="18.140625" style="34" customWidth="1"/>
    <col min="3" max="3" width="92.140625" style="34" customWidth="1"/>
    <col min="4" max="4" width="16.5703125" style="34" customWidth="1"/>
    <col min="5" max="16384" width="9.140625" style="34"/>
  </cols>
  <sheetData>
    <row r="1" spans="1:3" ht="18" customHeight="1" x14ac:dyDescent="0.25">
      <c r="A1" s="261" t="s">
        <v>0</v>
      </c>
      <c r="B1" s="262"/>
      <c r="C1" s="263"/>
    </row>
    <row r="2" spans="1:3" ht="18" customHeight="1" x14ac:dyDescent="0.25">
      <c r="A2" s="264" t="s">
        <v>61</v>
      </c>
      <c r="B2" s="265"/>
      <c r="C2" s="266"/>
    </row>
    <row r="3" spans="1:3" ht="18" customHeight="1" x14ac:dyDescent="0.25">
      <c r="A3" s="264" t="s">
        <v>28</v>
      </c>
      <c r="B3" s="265"/>
      <c r="C3" s="266"/>
    </row>
    <row r="4" spans="1:3" ht="15.75" thickBot="1" x14ac:dyDescent="0.3">
      <c r="A4" s="267" t="s">
        <v>44</v>
      </c>
      <c r="B4" s="268"/>
      <c r="C4" s="269"/>
    </row>
    <row r="5" spans="1:3" ht="30" customHeight="1" thickBot="1" x14ac:dyDescent="0.3">
      <c r="A5" s="37" t="s">
        <v>98</v>
      </c>
      <c r="B5" s="38"/>
      <c r="C5" s="39"/>
    </row>
    <row r="6" spans="1:3" x14ac:dyDescent="0.25">
      <c r="A6" s="91" t="s">
        <v>22</v>
      </c>
      <c r="B6" s="270" t="s">
        <v>117</v>
      </c>
      <c r="C6" s="271"/>
    </row>
    <row r="7" spans="1:3" x14ac:dyDescent="0.25">
      <c r="A7" s="92" t="s">
        <v>84</v>
      </c>
      <c r="B7" s="254" t="s">
        <v>118</v>
      </c>
      <c r="C7" s="255"/>
    </row>
    <row r="8" spans="1:3" x14ac:dyDescent="0.25">
      <c r="A8" s="92" t="s">
        <v>53</v>
      </c>
      <c r="B8" s="259">
        <v>40970</v>
      </c>
      <c r="C8" s="260"/>
    </row>
    <row r="9" spans="1:3" x14ac:dyDescent="0.25">
      <c r="A9" s="92" t="s">
        <v>83</v>
      </c>
      <c r="B9" s="254" t="s">
        <v>118</v>
      </c>
      <c r="C9" s="255"/>
    </row>
    <row r="10" spans="1:3" x14ac:dyDescent="0.25">
      <c r="A10" s="92" t="s">
        <v>82</v>
      </c>
      <c r="B10" s="254" t="s">
        <v>119</v>
      </c>
      <c r="C10" s="255"/>
    </row>
    <row r="11" spans="1:3" x14ac:dyDescent="0.25">
      <c r="A11" s="92" t="s">
        <v>91</v>
      </c>
      <c r="B11" s="254" t="s">
        <v>121</v>
      </c>
      <c r="C11" s="255"/>
    </row>
    <row r="12" spans="1:3" x14ac:dyDescent="0.25">
      <c r="A12" s="92" t="s">
        <v>102</v>
      </c>
      <c r="B12" s="196" t="s">
        <v>120</v>
      </c>
      <c r="C12" s="178"/>
    </row>
    <row r="13" spans="1:3" x14ac:dyDescent="0.25">
      <c r="A13" s="35" t="s">
        <v>97</v>
      </c>
      <c r="B13" s="254" t="s">
        <v>122</v>
      </c>
      <c r="C13" s="255"/>
    </row>
    <row r="14" spans="1:3" ht="15.75" thickBot="1" x14ac:dyDescent="0.3">
      <c r="A14" s="36" t="s">
        <v>158</v>
      </c>
      <c r="B14" s="179" t="s">
        <v>120</v>
      </c>
      <c r="C14" s="193"/>
    </row>
    <row r="15" spans="1:3" ht="30" customHeight="1" thickBot="1" x14ac:dyDescent="0.3">
      <c r="A15" s="37" t="s">
        <v>16</v>
      </c>
      <c r="B15" s="38"/>
      <c r="C15" s="39"/>
    </row>
    <row r="16" spans="1:3" ht="24.75" customHeight="1" x14ac:dyDescent="0.25">
      <c r="A16" s="40" t="s">
        <v>32</v>
      </c>
      <c r="B16" s="41"/>
      <c r="C16" s="42"/>
    </row>
    <row r="17" spans="1:3" ht="15.75" x14ac:dyDescent="0.25">
      <c r="A17" s="176" t="s">
        <v>60</v>
      </c>
      <c r="B17" s="245" t="s">
        <v>123</v>
      </c>
      <c r="C17" s="246"/>
    </row>
    <row r="18" spans="1:3" ht="15.75" x14ac:dyDescent="0.25">
      <c r="A18" s="177" t="s">
        <v>74</v>
      </c>
      <c r="B18" s="245" t="s">
        <v>157</v>
      </c>
      <c r="C18" s="246"/>
    </row>
    <row r="19" spans="1:3" ht="15" customHeight="1" x14ac:dyDescent="0.25">
      <c r="A19" s="43" t="s">
        <v>43</v>
      </c>
      <c r="B19" s="90"/>
      <c r="C19" s="44"/>
    </row>
    <row r="20" spans="1:3" ht="30" customHeight="1" x14ac:dyDescent="0.25">
      <c r="A20" s="43" t="s">
        <v>33</v>
      </c>
      <c r="B20" s="252" t="str">
        <f>IF(B19="YES","NOT APPLICABLE","&lt;WRITE REASONS&gt;")</f>
        <v>&lt;WRITE REASONS&gt;</v>
      </c>
      <c r="C20" s="253"/>
    </row>
    <row r="21" spans="1:3" ht="15" customHeight="1" x14ac:dyDescent="0.25">
      <c r="A21" s="43" t="s">
        <v>51</v>
      </c>
      <c r="B21" s="46"/>
      <c r="C21" s="45"/>
    </row>
    <row r="22" spans="1:3" ht="15" customHeight="1" x14ac:dyDescent="0.25">
      <c r="A22" s="43" t="s">
        <v>58</v>
      </c>
      <c r="B22" s="90">
        <f>SUM(COUNTIF('DOC CTRL'!G18:G150,"rejected"),COUNTIF(ENVIRON!G17:G150,"rejected"), COUNTIF(ROADWAY!G17:G150, "rejected"), COUNTIF(UTILITIES!G17:G150,"rejected"),COUNTIF(STRUCTURES!G17:G150,"rejected"), COUNTIF(DRAINAGE!G17:G136,"rejected"), COUNTIF(ELECTRICAL!G17:G129,"rejected"), COUNTIF(TRAFFIC!G17:G150,"rejected"), COUNTIF(QUALITY!G17:G150,"rejected"))</f>
        <v>0</v>
      </c>
      <c r="C22" s="45"/>
    </row>
    <row r="23" spans="1:3" ht="15.75" x14ac:dyDescent="0.25">
      <c r="A23" s="43" t="s">
        <v>59</v>
      </c>
      <c r="B23" s="90">
        <f>SUM(COUNTIF('DOC CTRL'!G18:G150,"reviewed as noted"),COUNTIF(ENVIRON!G17:G150,"reviewed as noted"), COUNTIF(ROADWAY!G17:G150, "reviewed as noted"), COUNTIF(UTILITIES!G17:G150,"reviewed as noted"),COUNTIF(STRUCTURES!G17:G150,"reviewed as noted"), COUNTIF(DRAINAGE!G17:G136,"reviewed as noted"), COUNTIF(ELECTRICAL!G17:G129,"reviewed as noted"), COUNTIF(MECHANICAL!G17:G150,"reviewed as noted"), COUNTIF(PROCESS!G17:G131,"reviewed as noted"))</f>
        <v>16</v>
      </c>
      <c r="C23" s="45"/>
    </row>
    <row r="24" spans="1:3" ht="9" customHeight="1" thickBot="1" x14ac:dyDescent="0.3">
      <c r="A24" s="47"/>
      <c r="B24" s="48"/>
      <c r="C24" s="49"/>
    </row>
    <row r="25" spans="1:3" ht="26.25" customHeight="1" thickTop="1" x14ac:dyDescent="0.25">
      <c r="A25" s="50" t="s">
        <v>31</v>
      </c>
      <c r="B25" s="51"/>
      <c r="C25" s="52"/>
    </row>
    <row r="26" spans="1:3" ht="30.75" customHeight="1" x14ac:dyDescent="0.25">
      <c r="A26" s="53" t="s">
        <v>75</v>
      </c>
      <c r="B26" s="54" t="s">
        <v>45</v>
      </c>
      <c r="C26" s="55" t="s">
        <v>30</v>
      </c>
    </row>
    <row r="27" spans="1:3" x14ac:dyDescent="0.25">
      <c r="A27" s="125"/>
      <c r="B27" s="126"/>
      <c r="C27" s="127"/>
    </row>
    <row r="28" spans="1:3" ht="15.75" thickBot="1" x14ac:dyDescent="0.3">
      <c r="A28" s="125"/>
      <c r="B28" s="126"/>
      <c r="C28" s="127"/>
    </row>
    <row r="29" spans="1:3" ht="26.25" customHeight="1" thickTop="1" x14ac:dyDescent="0.25">
      <c r="A29" s="247" t="s">
        <v>76</v>
      </c>
      <c r="B29" s="248"/>
      <c r="C29" s="249"/>
    </row>
    <row r="30" spans="1:3" ht="15.75" x14ac:dyDescent="0.25">
      <c r="A30" s="53" t="s">
        <v>46</v>
      </c>
      <c r="B30" s="54" t="s">
        <v>45</v>
      </c>
      <c r="C30" s="55" t="s">
        <v>34</v>
      </c>
    </row>
    <row r="31" spans="1:3" x14ac:dyDescent="0.25">
      <c r="A31" s="125"/>
      <c r="B31" s="126"/>
      <c r="C31" s="128"/>
    </row>
    <row r="32" spans="1:3" ht="15.75" thickBot="1" x14ac:dyDescent="0.3">
      <c r="A32" s="125"/>
      <c r="B32" s="126"/>
      <c r="C32" s="128"/>
    </row>
    <row r="33" spans="1:3" ht="27" customHeight="1" thickTop="1" x14ac:dyDescent="0.25">
      <c r="A33" s="247" t="s">
        <v>77</v>
      </c>
      <c r="B33" s="248"/>
      <c r="C33" s="249"/>
    </row>
    <row r="34" spans="1:3" ht="15.75" x14ac:dyDescent="0.25">
      <c r="A34" s="53" t="s">
        <v>46</v>
      </c>
      <c r="B34" s="56" t="s">
        <v>45</v>
      </c>
      <c r="C34" s="57" t="s">
        <v>36</v>
      </c>
    </row>
    <row r="35" spans="1:3" x14ac:dyDescent="0.25">
      <c r="A35" s="129"/>
      <c r="B35" s="130"/>
      <c r="C35" s="131"/>
    </row>
    <row r="36" spans="1:3" ht="15.75" thickBot="1" x14ac:dyDescent="0.3">
      <c r="A36" s="129"/>
      <c r="B36" s="130"/>
      <c r="C36" s="131"/>
    </row>
    <row r="37" spans="1:3" ht="25.5" customHeight="1" thickTop="1" x14ac:dyDescent="0.25">
      <c r="A37" s="58" t="s">
        <v>35</v>
      </c>
      <c r="B37" s="51"/>
      <c r="C37" s="52"/>
    </row>
    <row r="38" spans="1:3" x14ac:dyDescent="0.25">
      <c r="A38" s="256"/>
      <c r="B38" s="257"/>
      <c r="C38" s="258"/>
    </row>
    <row r="39" spans="1:3" x14ac:dyDescent="0.25">
      <c r="A39" s="256"/>
      <c r="B39" s="257"/>
      <c r="C39" s="258"/>
    </row>
    <row r="40" spans="1:3" ht="15.75" x14ac:dyDescent="0.25">
      <c r="A40" s="59" t="s">
        <v>37</v>
      </c>
      <c r="B40" s="60"/>
      <c r="C40" s="61"/>
    </row>
    <row r="41" spans="1:3" x14ac:dyDescent="0.25">
      <c r="A41" s="62" t="s">
        <v>38</v>
      </c>
      <c r="B41" s="250"/>
      <c r="C41" s="251"/>
    </row>
    <row r="42" spans="1:3" x14ac:dyDescent="0.25">
      <c r="A42" s="62" t="s">
        <v>29</v>
      </c>
      <c r="B42" s="250"/>
      <c r="C42" s="251"/>
    </row>
    <row r="43" spans="1:3" ht="15.75" thickBot="1" x14ac:dyDescent="0.3">
      <c r="A43" s="63" t="s">
        <v>52</v>
      </c>
      <c r="B43" s="241"/>
      <c r="C43" s="242"/>
    </row>
    <row r="44" spans="1:3" x14ac:dyDescent="0.25">
      <c r="A44" s="64"/>
    </row>
    <row r="45" spans="1:3" x14ac:dyDescent="0.25">
      <c r="A45" s="64"/>
    </row>
    <row r="46" spans="1:3" x14ac:dyDescent="0.25">
      <c r="A46" s="65"/>
    </row>
    <row r="47" spans="1:3" x14ac:dyDescent="0.25">
      <c r="A47" s="66"/>
    </row>
    <row r="48" spans="1:3" x14ac:dyDescent="0.25">
      <c r="A48" s="65"/>
    </row>
    <row r="49" spans="1:5" x14ac:dyDescent="0.25">
      <c r="A49" s="65"/>
    </row>
    <row r="50" spans="1:5" x14ac:dyDescent="0.25">
      <c r="A50" s="65"/>
    </row>
    <row r="51" spans="1:5" x14ac:dyDescent="0.25">
      <c r="A51" s="65"/>
    </row>
    <row r="52" spans="1:5" x14ac:dyDescent="0.25">
      <c r="A52" s="64"/>
    </row>
    <row r="53" spans="1:5" x14ac:dyDescent="0.25">
      <c r="A53" s="64"/>
    </row>
    <row r="54" spans="1:5" x14ac:dyDescent="0.25">
      <c r="A54" s="64"/>
    </row>
    <row r="55" spans="1:5" ht="15" customHeight="1" x14ac:dyDescent="0.25">
      <c r="A55" s="67"/>
      <c r="B55" s="68"/>
      <c r="C55" s="68"/>
      <c r="D55" s="68"/>
      <c r="E55" s="68"/>
    </row>
    <row r="56" spans="1:5" x14ac:dyDescent="0.25">
      <c r="A56" s="69"/>
    </row>
    <row r="57" spans="1:5" x14ac:dyDescent="0.25">
      <c r="A57" s="69"/>
    </row>
    <row r="58" spans="1:5" x14ac:dyDescent="0.25">
      <c r="A58" s="69"/>
    </row>
    <row r="59" spans="1:5" x14ac:dyDescent="0.25">
      <c r="A59" s="69"/>
    </row>
    <row r="60" spans="1:5" x14ac:dyDescent="0.25">
      <c r="A60" s="243"/>
      <c r="B60" s="244"/>
      <c r="C60" s="244"/>
    </row>
  </sheetData>
  <sheetProtection selectLockedCells="1" selectUnlockedCells="1"/>
  <customSheetViews>
    <customSheetView guid="{C71E3142-44E6-42BD-9E77-EB903DE5E77A}" scale="85" showPageBreaks="1" fitToPage="1" printArea="1" showRuler="0">
      <selection activeCell="A10" sqref="A10:C10"/>
      <pageMargins left="0.7" right="0.25" top="0.75" bottom="0.75" header="0.28999999999999998" footer="0.3"/>
      <pageSetup scale="63" orientation="landscape" r:id="rId1"/>
      <headerFooter alignWithMargins="0"/>
    </customSheetView>
  </customSheetViews>
  <mergeCells count="22">
    <mergeCell ref="A1:C1"/>
    <mergeCell ref="A2:C2"/>
    <mergeCell ref="A3:C3"/>
    <mergeCell ref="A4:C4"/>
    <mergeCell ref="B6:C6"/>
    <mergeCell ref="B7:C7"/>
    <mergeCell ref="A39:C39"/>
    <mergeCell ref="B17:C17"/>
    <mergeCell ref="A38:C38"/>
    <mergeCell ref="B11:C11"/>
    <mergeCell ref="B9:C9"/>
    <mergeCell ref="B10:C10"/>
    <mergeCell ref="B8:C8"/>
    <mergeCell ref="B13:C13"/>
    <mergeCell ref="B43:C43"/>
    <mergeCell ref="A60:C60"/>
    <mergeCell ref="B18:C18"/>
    <mergeCell ref="A33:C33"/>
    <mergeCell ref="A29:C29"/>
    <mergeCell ref="B41:C41"/>
    <mergeCell ref="B20:C20"/>
    <mergeCell ref="B42:C42"/>
  </mergeCells>
  <phoneticPr fontId="1" type="noConversion"/>
  <printOptions horizontalCentered="1" verticalCentered="1"/>
  <pageMargins left="0.41" right="0.23622047244094499" top="0.11" bottom="0.36" header="0.13" footer="0.09"/>
  <pageSetup paperSize="17" orientation="landscape" r:id="rId2"/>
  <headerFooter>
    <oddFooter>&amp;LConfidential&amp;CPage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46"/>
  <sheetViews>
    <sheetView zoomScaleNormal="100" workbookViewId="0">
      <selection activeCell="D10" sqref="D10:F10"/>
    </sheetView>
  </sheetViews>
  <sheetFormatPr defaultRowHeight="15" x14ac:dyDescent="0.25"/>
  <cols>
    <col min="1" max="1" width="9.7109375" style="2" customWidth="1"/>
    <col min="2" max="2" width="25.7109375" style="2" customWidth="1"/>
    <col min="3" max="3" width="38.5703125" style="2" customWidth="1"/>
    <col min="4" max="4" width="35.85546875" style="2" customWidth="1"/>
    <col min="5" max="5" width="13.42578125" style="2" customWidth="1"/>
    <col min="6" max="6" width="48.42578125" style="2" customWidth="1"/>
    <col min="7" max="7" width="16.5703125" style="2" customWidth="1"/>
    <col min="8" max="16384" width="9.140625" style="2"/>
  </cols>
  <sheetData>
    <row r="1" spans="1:10" ht="18" customHeight="1" x14ac:dyDescent="0.25">
      <c r="A1" s="272" t="s">
        <v>0</v>
      </c>
      <c r="B1" s="273"/>
      <c r="C1" s="273"/>
      <c r="D1" s="273"/>
      <c r="E1" s="273"/>
      <c r="F1" s="274"/>
    </row>
    <row r="2" spans="1:10" ht="18" customHeight="1" x14ac:dyDescent="0.25">
      <c r="A2" s="279" t="s">
        <v>95</v>
      </c>
      <c r="B2" s="280"/>
      <c r="C2" s="280"/>
      <c r="D2" s="280"/>
      <c r="E2" s="281" t="str">
        <f>SUMMARY!B13</f>
        <v>H3-M637A-CRR-001</v>
      </c>
      <c r="F2" s="282"/>
    </row>
    <row r="3" spans="1:10" ht="18" customHeight="1" x14ac:dyDescent="0.25">
      <c r="A3" s="180" t="s">
        <v>78</v>
      </c>
      <c r="B3" s="181"/>
      <c r="C3" s="181"/>
      <c r="D3" s="181"/>
      <c r="E3" s="102" t="s">
        <v>94</v>
      </c>
      <c r="F3" s="183" t="str">
        <f>SUMMARY!B14</f>
        <v>A</v>
      </c>
    </row>
    <row r="4" spans="1:10" ht="15.75" thickBot="1" x14ac:dyDescent="0.3">
      <c r="A4" s="168"/>
      <c r="B4" s="169"/>
      <c r="C4" s="169"/>
      <c r="D4" s="169"/>
      <c r="E4" s="182"/>
      <c r="F4" s="194"/>
    </row>
    <row r="5" spans="1:10" ht="15" customHeight="1" x14ac:dyDescent="0.25">
      <c r="A5" s="93" t="str">
        <f>SUMMARY!A6</f>
        <v xml:space="preserve">Submittal Number: </v>
      </c>
      <c r="B5" s="94"/>
      <c r="C5" s="94"/>
      <c r="D5" s="275" t="str">
        <f>SUMMARY!B6</f>
        <v>SUB-M637A-339</v>
      </c>
      <c r="E5" s="275"/>
      <c r="F5" s="276"/>
    </row>
    <row r="6" spans="1:10" ht="15" customHeight="1" x14ac:dyDescent="0.25">
      <c r="A6" s="95" t="str">
        <f>SUMMARY!A7</f>
        <v>Submittal Title:</v>
      </c>
      <c r="B6" s="96"/>
      <c r="C6" s="96"/>
      <c r="D6" s="277" t="str">
        <f>SUMMARY!B7</f>
        <v>Pumping Station and Generator Buildings- 60% Design Submission</v>
      </c>
      <c r="E6" s="277"/>
      <c r="F6" s="278"/>
    </row>
    <row r="7" spans="1:10" ht="15" customHeight="1" x14ac:dyDescent="0.25">
      <c r="A7" s="95" t="str">
        <f>SUMMARY!A8</f>
        <v xml:space="preserve">Review Due Date: </v>
      </c>
      <c r="B7" s="96"/>
      <c r="C7" s="96"/>
      <c r="D7" s="283">
        <f>SUMMARY!B8</f>
        <v>40970</v>
      </c>
      <c r="E7" s="283"/>
      <c r="F7" s="284"/>
    </row>
    <row r="8" spans="1:10" ht="15" customHeight="1" x14ac:dyDescent="0.25">
      <c r="A8" s="95" t="str">
        <f>SUMMARY!A9</f>
        <v>Title of Project Co Document, subject of this review:</v>
      </c>
      <c r="B8" s="96"/>
      <c r="C8" s="96"/>
      <c r="D8" s="277" t="str">
        <f>SUMMARY!B9</f>
        <v>Pumping Station and Generator Buildings- 60% Design Submission</v>
      </c>
      <c r="E8" s="277"/>
      <c r="F8" s="278"/>
    </row>
    <row r="9" spans="1:10" ht="15" customHeight="1" x14ac:dyDescent="0.25">
      <c r="A9" s="95" t="str">
        <f>SUMMARY!A10</f>
        <v xml:space="preserve">Number of Project Co Document, subject of this review: </v>
      </c>
      <c r="B9" s="96"/>
      <c r="C9" s="96"/>
      <c r="D9" s="277" t="str">
        <f>SUMMARY!B10</f>
        <v xml:space="preserve"> M637A - Pumping Station and Generator Buildings 60% Design Submission.zip (1)</v>
      </c>
      <c r="E9" s="277"/>
      <c r="F9" s="278"/>
      <c r="G9" s="70"/>
      <c r="H9" s="70"/>
      <c r="I9" s="70"/>
      <c r="J9" s="71"/>
    </row>
    <row r="10" spans="1:10" ht="15" customHeight="1" x14ac:dyDescent="0.25">
      <c r="A10" s="95" t="str">
        <f>SUMMARY!A11</f>
        <v>H3 number assigned to the document subject of this review:</v>
      </c>
      <c r="B10" s="96"/>
      <c r="C10" s="96"/>
      <c r="D10" s="277" t="str">
        <f>SUMMARY!B11</f>
        <v>PC-M637A-LST-001; PC-M637A-LST-001 to 171</v>
      </c>
      <c r="E10" s="277"/>
      <c r="F10" s="278"/>
    </row>
    <row r="11" spans="1:10" ht="15" customHeight="1" x14ac:dyDescent="0.25">
      <c r="A11" s="92" t="s">
        <v>102</v>
      </c>
      <c r="B11" s="96"/>
      <c r="C11" s="96"/>
      <c r="D11" s="277" t="str">
        <f>SUMMARY!B12</f>
        <v>A</v>
      </c>
      <c r="E11" s="277"/>
      <c r="F11" s="278"/>
    </row>
    <row r="12" spans="1:10" ht="15" customHeight="1" x14ac:dyDescent="0.25">
      <c r="A12" s="95" t="str">
        <f>SUMMARY!A17</f>
        <v>Lead Reviewer name:</v>
      </c>
      <c r="B12" s="96"/>
      <c r="C12" s="96"/>
      <c r="D12" s="285" t="str">
        <f>SUMMARY!B17</f>
        <v>Dennis Regan</v>
      </c>
      <c r="E12" s="285"/>
      <c r="F12" s="286"/>
    </row>
    <row r="13" spans="1:10" ht="15.75" thickBot="1" x14ac:dyDescent="0.3">
      <c r="A13" s="97" t="s">
        <v>79</v>
      </c>
      <c r="B13" s="98"/>
      <c r="C13" s="96"/>
      <c r="D13" s="287"/>
      <c r="E13" s="287"/>
      <c r="F13" s="288"/>
    </row>
    <row r="14" spans="1:10" ht="15.75" thickBot="1" x14ac:dyDescent="0.3">
      <c r="A14" s="72">
        <v>1</v>
      </c>
      <c r="B14" s="73">
        <v>2</v>
      </c>
      <c r="C14" s="188">
        <v>3</v>
      </c>
      <c r="D14" s="73">
        <v>4</v>
      </c>
      <c r="E14" s="73">
        <v>5</v>
      </c>
      <c r="F14" s="73">
        <v>6</v>
      </c>
    </row>
    <row r="15" spans="1:10" ht="15" customHeight="1" x14ac:dyDescent="0.25">
      <c r="A15" s="289" t="s">
        <v>23</v>
      </c>
      <c r="B15" s="291" t="s">
        <v>2</v>
      </c>
      <c r="C15" s="291" t="s">
        <v>25</v>
      </c>
      <c r="D15" s="291" t="s">
        <v>24</v>
      </c>
      <c r="E15" s="293" t="s">
        <v>26</v>
      </c>
      <c r="F15" s="74" t="s">
        <v>27</v>
      </c>
    </row>
    <row r="16" spans="1:10" ht="15.75" thickBot="1" x14ac:dyDescent="0.3">
      <c r="A16" s="290"/>
      <c r="B16" s="292"/>
      <c r="C16" s="292"/>
      <c r="D16" s="292"/>
      <c r="E16" s="294"/>
      <c r="F16" s="72"/>
    </row>
    <row r="17" spans="1:6" x14ac:dyDescent="0.25">
      <c r="A17" s="107"/>
      <c r="B17" s="108"/>
      <c r="C17" s="109"/>
      <c r="D17" s="109"/>
      <c r="E17" s="110"/>
      <c r="F17" s="111"/>
    </row>
    <row r="18" spans="1:6" ht="15" customHeight="1" x14ac:dyDescent="0.25">
      <c r="A18" s="112"/>
      <c r="B18" s="113"/>
      <c r="C18" s="114"/>
      <c r="D18" s="114"/>
      <c r="E18" s="110"/>
      <c r="F18" s="115"/>
    </row>
    <row r="19" spans="1:6" x14ac:dyDescent="0.25">
      <c r="A19" s="112"/>
      <c r="B19" s="113"/>
      <c r="C19" s="114"/>
      <c r="D19" s="114"/>
      <c r="E19" s="110"/>
      <c r="F19" s="116"/>
    </row>
    <row r="20" spans="1:6" x14ac:dyDescent="0.25">
      <c r="A20" s="112"/>
      <c r="B20" s="113"/>
      <c r="C20" s="114"/>
      <c r="D20" s="114"/>
      <c r="E20" s="110"/>
      <c r="F20" s="116"/>
    </row>
    <row r="21" spans="1:6" x14ac:dyDescent="0.25">
      <c r="A21" s="112"/>
      <c r="B21" s="113"/>
      <c r="C21" s="114"/>
      <c r="D21" s="114"/>
      <c r="E21" s="110"/>
      <c r="F21" s="116"/>
    </row>
    <row r="22" spans="1:6" x14ac:dyDescent="0.25">
      <c r="A22" s="117"/>
      <c r="B22" s="118"/>
      <c r="C22" s="119"/>
      <c r="D22" s="119"/>
      <c r="E22" s="120"/>
      <c r="F22" s="121"/>
    </row>
    <row r="23" spans="1:6" x14ac:dyDescent="0.25">
      <c r="A23" s="117"/>
      <c r="B23" s="118"/>
      <c r="C23" s="119"/>
      <c r="D23" s="119"/>
      <c r="E23" s="120"/>
      <c r="F23" s="121"/>
    </row>
    <row r="24" spans="1:6" x14ac:dyDescent="0.25">
      <c r="A24" s="117"/>
      <c r="B24" s="118"/>
      <c r="C24" s="119"/>
      <c r="D24" s="119"/>
      <c r="E24" s="120"/>
      <c r="F24" s="121"/>
    </row>
    <row r="25" spans="1:6" x14ac:dyDescent="0.25">
      <c r="A25" s="117"/>
      <c r="B25" s="118"/>
      <c r="C25" s="119"/>
      <c r="D25" s="119"/>
      <c r="E25" s="120"/>
      <c r="F25" s="121"/>
    </row>
    <row r="26" spans="1:6" x14ac:dyDescent="0.25">
      <c r="A26" s="117"/>
      <c r="B26" s="118"/>
      <c r="C26" s="119"/>
      <c r="D26" s="119"/>
      <c r="E26" s="120"/>
      <c r="F26" s="121"/>
    </row>
    <row r="27" spans="1:6" x14ac:dyDescent="0.25">
      <c r="A27" s="1"/>
      <c r="E27" s="9"/>
    </row>
    <row r="28" spans="1:6" x14ac:dyDescent="0.25">
      <c r="A28" s="3"/>
      <c r="E28" s="9"/>
    </row>
    <row r="29" spans="1:6" x14ac:dyDescent="0.25">
      <c r="A29" s="3"/>
    </row>
    <row r="30" spans="1:6" x14ac:dyDescent="0.25">
      <c r="A30" s="3"/>
    </row>
    <row r="31" spans="1:6" x14ac:dyDescent="0.25">
      <c r="A31" s="3"/>
    </row>
    <row r="32" spans="1:6" x14ac:dyDescent="0.25">
      <c r="A32" s="3"/>
    </row>
    <row r="33" spans="1:6" x14ac:dyDescent="0.25">
      <c r="A33" s="3"/>
    </row>
    <row r="34" spans="1:6" x14ac:dyDescent="0.25">
      <c r="A34" s="75"/>
    </row>
    <row r="35" spans="1:6" x14ac:dyDescent="0.25">
      <c r="A35" s="76"/>
    </row>
    <row r="36" spans="1:6" x14ac:dyDescent="0.25">
      <c r="A36" s="75"/>
    </row>
    <row r="37" spans="1:6" x14ac:dyDescent="0.25">
      <c r="A37" s="75"/>
    </row>
    <row r="38" spans="1:6" x14ac:dyDescent="0.25">
      <c r="A38" s="75"/>
    </row>
    <row r="39" spans="1:6" x14ac:dyDescent="0.25">
      <c r="A39" s="75"/>
    </row>
    <row r="40" spans="1:6" x14ac:dyDescent="0.25">
      <c r="A40" s="3"/>
    </row>
    <row r="41" spans="1:6" x14ac:dyDescent="0.25">
      <c r="A41" s="3"/>
    </row>
    <row r="42" spans="1:6" x14ac:dyDescent="0.25">
      <c r="A42" s="33"/>
    </row>
    <row r="43" spans="1:6" x14ac:dyDescent="0.25">
      <c r="A43" s="33"/>
    </row>
    <row r="44" spans="1:6" x14ac:dyDescent="0.25">
      <c r="A44" s="33"/>
    </row>
    <row r="45" spans="1:6" x14ac:dyDescent="0.25">
      <c r="A45" s="33"/>
    </row>
    <row r="46" spans="1:6" x14ac:dyDescent="0.25">
      <c r="A46" s="209"/>
      <c r="B46" s="209"/>
      <c r="C46" s="209"/>
      <c r="D46" s="209"/>
      <c r="E46" s="209"/>
      <c r="F46" s="209"/>
    </row>
  </sheetData>
  <sheetProtection selectLockedCells="1" selectUnlockedCells="1"/>
  <customSheetViews>
    <customSheetView guid="{C71E3142-44E6-42BD-9E77-EB903DE5E77A}" scale="85" showPageBreaks="1" fitToPage="1" printArea="1" showRuler="0" topLeftCell="A8">
      <selection activeCell="A10" sqref="A10:C10"/>
      <pageMargins left="0.7" right="0.25" top="0.75" bottom="0.75" header="0.28999999999999998" footer="0.3"/>
      <pageSetup scale="56" orientation="landscape" r:id="rId1"/>
      <headerFooter alignWithMargins="0"/>
    </customSheetView>
  </customSheetViews>
  <mergeCells count="18">
    <mergeCell ref="A46:F46"/>
    <mergeCell ref="D10:F10"/>
    <mergeCell ref="D12:F12"/>
    <mergeCell ref="D13:F13"/>
    <mergeCell ref="D9:F9"/>
    <mergeCell ref="A15:A16"/>
    <mergeCell ref="B15:B16"/>
    <mergeCell ref="C15:C16"/>
    <mergeCell ref="D15:D16"/>
    <mergeCell ref="E15:E16"/>
    <mergeCell ref="D11:F11"/>
    <mergeCell ref="A1:F1"/>
    <mergeCell ref="D5:F5"/>
    <mergeCell ref="D8:F8"/>
    <mergeCell ref="D6:F6"/>
    <mergeCell ref="A2:D2"/>
    <mergeCell ref="E2:F2"/>
    <mergeCell ref="D7:F7"/>
  </mergeCells>
  <phoneticPr fontId="1" type="noConversion"/>
  <dataValidations count="2">
    <dataValidation type="list" showInputMessage="1" showErrorMessage="1" errorTitle="INSTRUCTION 4 THE LEAD REVIEWER" error="PLEASE PRESS THE &quot;CANCEL&quot; BUTTON AND CHOOSE AN OPTION FROM THE DROPDOWN MENU, DO NOT LEAVE BLANK!" promptTitle="INSTRUCTIONS 4 THE LEAD REVIEWER" prompt="PLEASE CHOOSE AN OPTION FORM THE DROPDOWN MENU, DO NOT LEAVE BLANK!" sqref="E18:E26" xr:uid="{00000000-0002-0000-0200-000000000000}">
      <formula1>$E$27:$E$28</formula1>
    </dataValidation>
    <dataValidation type="list" allowBlank="1" showInputMessage="1" showErrorMessage="1" sqref="E17" xr:uid="{00000000-0002-0000-0200-000001000000}">
      <formula1>"YES,NO"</formula1>
    </dataValidation>
  </dataValidations>
  <printOptions horizontalCentered="1" verticalCentered="1"/>
  <pageMargins left="0.70866141732283505" right="0.23622047244094499" top="0.62" bottom="0.74803149606299202" header="0.27559055118110198" footer="0.31496062992126"/>
  <pageSetup paperSize="17" orientation="landscape" r:id="rId2"/>
  <headerFooter>
    <oddFooter>&amp;LConfidential&amp;CPage &amp;P of &amp;N</oddFooter>
  </headerFooter>
  <colBreaks count="1" manualBreakCount="1">
    <brk id="6" max="1048575" man="1"/>
  </col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L66"/>
  <sheetViews>
    <sheetView zoomScale="70" zoomScaleNormal="70" workbookViewId="0">
      <selection activeCell="F13" sqref="F13"/>
    </sheetView>
  </sheetViews>
  <sheetFormatPr defaultRowHeight="15" x14ac:dyDescent="0.25"/>
  <cols>
    <col min="1" max="1" width="12.5703125" style="2" customWidth="1"/>
    <col min="2" max="2" width="25.7109375" style="2" customWidth="1"/>
    <col min="3" max="3" width="12.7109375" style="2" customWidth="1"/>
    <col min="4" max="4" width="16.85546875" style="2" customWidth="1"/>
    <col min="5" max="5" width="45.7109375" style="2" customWidth="1"/>
    <col min="6" max="6" width="55.7109375" style="2" customWidth="1"/>
    <col min="7" max="7" width="16.140625" style="2" customWidth="1"/>
    <col min="8" max="8" width="13" style="2" customWidth="1"/>
    <col min="9" max="9" width="55.7109375" style="2" customWidth="1"/>
    <col min="10" max="10" width="12.7109375" style="2" customWidth="1"/>
    <col min="11" max="11" width="16.5703125" style="2" customWidth="1"/>
    <col min="12" max="16384" width="9.140625" style="2"/>
  </cols>
  <sheetData>
    <row r="1" spans="1:12" ht="18.75" x14ac:dyDescent="0.25">
      <c r="A1" s="301" t="s">
        <v>0</v>
      </c>
      <c r="B1" s="302"/>
      <c r="C1" s="302"/>
      <c r="D1" s="302"/>
      <c r="E1" s="302"/>
      <c r="F1" s="302"/>
      <c r="G1" s="302"/>
      <c r="H1" s="302"/>
      <c r="I1" s="172" t="s">
        <v>92</v>
      </c>
      <c r="J1" s="171" t="str">
        <f>SUMMARY!B14</f>
        <v>A</v>
      </c>
      <c r="L1" s="9"/>
    </row>
    <row r="2" spans="1:12" ht="18.75" x14ac:dyDescent="0.25">
      <c r="A2" s="299" t="s">
        <v>93</v>
      </c>
      <c r="B2" s="300"/>
      <c r="C2" s="300"/>
      <c r="D2" s="300"/>
      <c r="E2" s="300"/>
      <c r="F2" s="300"/>
      <c r="G2" s="281" t="str">
        <f>SUMMARY!B13</f>
        <v>H3-M637A-CRR-001</v>
      </c>
      <c r="H2" s="281"/>
      <c r="I2" s="281"/>
      <c r="J2" s="170"/>
      <c r="L2" s="9"/>
    </row>
    <row r="3" spans="1:12" ht="18.75" x14ac:dyDescent="0.25">
      <c r="A3" s="306" t="s">
        <v>80</v>
      </c>
      <c r="B3" s="307"/>
      <c r="C3" s="307"/>
      <c r="D3" s="307"/>
      <c r="E3" s="307"/>
      <c r="F3" s="307"/>
      <c r="G3" s="307"/>
      <c r="H3" s="307"/>
      <c r="I3" s="307"/>
      <c r="J3" s="308"/>
    </row>
    <row r="4" spans="1:12" ht="19.5" thickBot="1" x14ac:dyDescent="0.3">
      <c r="A4" s="303" t="s">
        <v>105</v>
      </c>
      <c r="B4" s="304"/>
      <c r="C4" s="304"/>
      <c r="D4" s="304"/>
      <c r="E4" s="304"/>
      <c r="F4" s="304"/>
      <c r="G4" s="304"/>
      <c r="H4" s="304"/>
      <c r="I4" s="304"/>
      <c r="J4" s="305"/>
    </row>
    <row r="5" spans="1:12" x14ac:dyDescent="0.25">
      <c r="A5" s="95" t="str">
        <f>SUMMARY!A6</f>
        <v xml:space="preserve">Submittal Number: </v>
      </c>
      <c r="B5" s="81"/>
      <c r="C5" s="81"/>
      <c r="D5" s="78"/>
      <c r="E5" s="78"/>
      <c r="F5" s="77" t="str">
        <f>SUMMARY!B6</f>
        <v>SUB-M637A-339</v>
      </c>
      <c r="G5" s="78"/>
      <c r="H5" s="78"/>
      <c r="I5" s="78"/>
      <c r="J5" s="79"/>
    </row>
    <row r="6" spans="1:12" x14ac:dyDescent="0.25">
      <c r="A6" s="95" t="str">
        <f>SUMMARY!A7</f>
        <v>Submittal Title:</v>
      </c>
      <c r="B6" s="81"/>
      <c r="C6" s="81"/>
      <c r="D6" s="81"/>
      <c r="E6" s="81"/>
      <c r="F6" s="80" t="str">
        <f>SUMMARY!B7</f>
        <v>Pumping Station and Generator Buildings- 60% Design Submission</v>
      </c>
      <c r="G6" s="81"/>
      <c r="H6" s="81"/>
      <c r="I6" s="81"/>
      <c r="J6" s="82"/>
    </row>
    <row r="7" spans="1:12" x14ac:dyDescent="0.25">
      <c r="A7" s="95" t="s">
        <v>85</v>
      </c>
      <c r="B7" s="81"/>
      <c r="C7" s="81"/>
      <c r="D7" s="81"/>
      <c r="E7" s="81"/>
      <c r="F7" s="132"/>
      <c r="G7" s="81"/>
      <c r="H7" s="81"/>
      <c r="I7" s="81"/>
      <c r="J7" s="82"/>
    </row>
    <row r="8" spans="1:12" x14ac:dyDescent="0.25">
      <c r="A8" s="95" t="str">
        <f>SUMMARY!A9</f>
        <v>Title of Project Co Document, subject of this review:</v>
      </c>
      <c r="B8" s="81"/>
      <c r="C8" s="81"/>
      <c r="D8" s="81"/>
      <c r="E8" s="81"/>
      <c r="F8" s="80" t="str">
        <f>SUMMARY!B9</f>
        <v>Pumping Station and Generator Buildings- 60% Design Submission</v>
      </c>
      <c r="G8" s="81"/>
      <c r="H8" s="81"/>
      <c r="I8" s="81"/>
      <c r="J8" s="82"/>
    </row>
    <row r="9" spans="1:12" x14ac:dyDescent="0.25">
      <c r="A9" s="95" t="str">
        <f>SUMMARY!A10</f>
        <v xml:space="preserve">Number of Project Co Document, subject of this review: </v>
      </c>
      <c r="B9" s="81"/>
      <c r="C9" s="81"/>
      <c r="D9" s="81"/>
      <c r="E9" s="81"/>
      <c r="F9" s="80" t="str">
        <f>SUMMARY!B10</f>
        <v xml:space="preserve"> M637A - Pumping Station and Generator Buildings 60% Design Submission.zip (1)</v>
      </c>
      <c r="G9" s="81"/>
      <c r="H9" s="81"/>
      <c r="I9" s="81"/>
      <c r="J9" s="82"/>
    </row>
    <row r="10" spans="1:12" x14ac:dyDescent="0.25">
      <c r="A10" s="95" t="str">
        <f>SUMMARY!A11</f>
        <v>H3 number assigned to the document subject of this review:</v>
      </c>
      <c r="B10" s="81"/>
      <c r="C10" s="81"/>
      <c r="D10" s="81"/>
      <c r="E10" s="81"/>
      <c r="F10" s="80" t="str">
        <f>SUMMARY!B11</f>
        <v>PC-M637A-LST-001; PC-M637A-LST-001 to 171</v>
      </c>
      <c r="G10" s="81"/>
      <c r="H10" s="81"/>
      <c r="I10" s="81"/>
      <c r="J10" s="82"/>
    </row>
    <row r="11" spans="1:12" x14ac:dyDescent="0.25">
      <c r="A11" s="95" t="str">
        <f>SUMMARY!A12</f>
        <v>Revision # of the document subject of this review</v>
      </c>
      <c r="B11" s="81"/>
      <c r="C11" s="81"/>
      <c r="D11" s="81"/>
      <c r="E11" s="81"/>
      <c r="F11" s="80" t="str">
        <f>SUMMARY!B12</f>
        <v>A</v>
      </c>
      <c r="G11" s="81"/>
      <c r="H11" s="81"/>
      <c r="I11" s="81"/>
      <c r="J11" s="82"/>
    </row>
    <row r="12" spans="1:12" x14ac:dyDescent="0.25">
      <c r="A12" s="95" t="str">
        <f>SUMMARY!$A$17</f>
        <v>Lead Reviewer name:</v>
      </c>
      <c r="B12" s="81"/>
      <c r="C12" s="81"/>
      <c r="D12" s="81"/>
      <c r="E12" s="81"/>
      <c r="F12" s="80" t="str">
        <f>SUMMARY!B17</f>
        <v>Dennis Regan</v>
      </c>
      <c r="G12" s="81"/>
      <c r="H12" s="81"/>
      <c r="I12" s="81"/>
      <c r="J12" s="82"/>
    </row>
    <row r="13" spans="1:12" ht="15.75" thickBot="1" x14ac:dyDescent="0.3">
      <c r="A13" s="97" t="s">
        <v>79</v>
      </c>
      <c r="B13" s="105"/>
      <c r="C13" s="105"/>
      <c r="D13" s="105"/>
      <c r="E13" s="105"/>
      <c r="F13" s="133"/>
      <c r="G13" s="105"/>
      <c r="H13" s="105"/>
      <c r="I13" s="105"/>
      <c r="J13" s="134"/>
    </row>
    <row r="14" spans="1:12" ht="15.75" thickBot="1" x14ac:dyDescent="0.3">
      <c r="A14" s="230"/>
      <c r="B14" s="231"/>
      <c r="C14" s="231"/>
      <c r="D14" s="231"/>
      <c r="E14" s="231"/>
      <c r="F14" s="231"/>
      <c r="G14" s="231"/>
      <c r="H14" s="231"/>
      <c r="I14" s="231"/>
      <c r="J14" s="232"/>
    </row>
    <row r="15" spans="1:12" ht="15.75" thickBot="1" x14ac:dyDescent="0.3">
      <c r="A15" s="72">
        <v>1</v>
      </c>
      <c r="B15" s="73">
        <v>2</v>
      </c>
      <c r="C15" s="73">
        <v>3</v>
      </c>
      <c r="D15" s="73">
        <v>4</v>
      </c>
      <c r="E15" s="73">
        <v>5</v>
      </c>
      <c r="F15" s="73">
        <v>6</v>
      </c>
      <c r="G15" s="73">
        <v>7</v>
      </c>
      <c r="H15" s="73">
        <v>8</v>
      </c>
      <c r="I15" s="73">
        <v>9</v>
      </c>
      <c r="J15" s="73">
        <v>10</v>
      </c>
    </row>
    <row r="16" spans="1:12" x14ac:dyDescent="0.25">
      <c r="A16" s="289" t="s">
        <v>1</v>
      </c>
      <c r="B16" s="291" t="s">
        <v>2</v>
      </c>
      <c r="C16" s="291" t="s">
        <v>3</v>
      </c>
      <c r="D16" s="297" t="s">
        <v>47</v>
      </c>
      <c r="E16" s="291" t="s">
        <v>4</v>
      </c>
      <c r="F16" s="293" t="s">
        <v>7</v>
      </c>
      <c r="G16" s="74" t="s">
        <v>5</v>
      </c>
      <c r="H16" s="293" t="s">
        <v>81</v>
      </c>
      <c r="I16" s="74" t="s">
        <v>72</v>
      </c>
      <c r="J16" s="295" t="s">
        <v>8</v>
      </c>
    </row>
    <row r="17" spans="1:10" ht="15.75" thickBot="1" x14ac:dyDescent="0.3">
      <c r="A17" s="290"/>
      <c r="B17" s="292"/>
      <c r="C17" s="292"/>
      <c r="D17" s="298"/>
      <c r="E17" s="292"/>
      <c r="F17" s="294"/>
      <c r="G17" s="72" t="s">
        <v>9</v>
      </c>
      <c r="H17" s="294"/>
      <c r="I17" s="72" t="s">
        <v>6</v>
      </c>
      <c r="J17" s="296"/>
    </row>
    <row r="18" spans="1:10" x14ac:dyDescent="0.25">
      <c r="A18" s="135">
        <v>1</v>
      </c>
      <c r="B18" s="136"/>
      <c r="C18" s="137"/>
      <c r="D18" s="137"/>
      <c r="E18" s="137"/>
      <c r="F18" s="138"/>
      <c r="G18" s="139"/>
      <c r="H18" s="83"/>
      <c r="I18" s="84"/>
      <c r="J18" s="140"/>
    </row>
    <row r="19" spans="1:10" x14ac:dyDescent="0.25">
      <c r="A19" s="117">
        <v>2</v>
      </c>
      <c r="B19" s="136"/>
      <c r="C19" s="137"/>
      <c r="D19" s="137"/>
      <c r="E19" s="137"/>
      <c r="F19" s="119"/>
      <c r="G19" s="141"/>
      <c r="H19" s="85"/>
      <c r="I19" s="86"/>
      <c r="J19" s="142"/>
    </row>
    <row r="20" spans="1:10" x14ac:dyDescent="0.25">
      <c r="A20" s="117">
        <v>3</v>
      </c>
      <c r="B20" s="143"/>
      <c r="C20" s="137"/>
      <c r="D20" s="137"/>
      <c r="E20" s="137"/>
      <c r="F20" s="119"/>
      <c r="G20" s="144"/>
      <c r="H20" s="85"/>
      <c r="I20" s="86"/>
      <c r="J20" s="145"/>
    </row>
    <row r="21" spans="1:10" x14ac:dyDescent="0.25">
      <c r="A21" s="117">
        <v>4</v>
      </c>
      <c r="B21" s="146"/>
      <c r="C21" s="137"/>
      <c r="D21" s="137"/>
      <c r="E21" s="137"/>
      <c r="F21" s="119"/>
      <c r="G21" s="144"/>
      <c r="H21" s="85"/>
      <c r="I21" s="86"/>
      <c r="J21" s="145"/>
    </row>
    <row r="22" spans="1:10" x14ac:dyDescent="0.25">
      <c r="A22" s="117">
        <v>5</v>
      </c>
      <c r="B22" s="146"/>
      <c r="C22" s="137"/>
      <c r="D22" s="137"/>
      <c r="E22" s="137"/>
      <c r="F22" s="119"/>
      <c r="G22" s="144"/>
      <c r="H22" s="85"/>
      <c r="I22" s="86"/>
      <c r="J22" s="145"/>
    </row>
    <row r="23" spans="1:10" x14ac:dyDescent="0.25">
      <c r="A23" s="117">
        <v>6</v>
      </c>
      <c r="B23" s="146"/>
      <c r="C23" s="119"/>
      <c r="D23" s="137"/>
      <c r="E23" s="137"/>
      <c r="F23" s="119"/>
      <c r="G23" s="144"/>
      <c r="H23" s="85"/>
      <c r="I23" s="86"/>
      <c r="J23" s="145"/>
    </row>
    <row r="24" spans="1:10" x14ac:dyDescent="0.25">
      <c r="A24" s="117"/>
      <c r="B24" s="146"/>
      <c r="C24" s="119"/>
      <c r="D24" s="119"/>
      <c r="E24" s="119"/>
      <c r="F24" s="119"/>
      <c r="G24" s="144"/>
      <c r="H24" s="85"/>
      <c r="I24" s="86"/>
      <c r="J24" s="145"/>
    </row>
    <row r="25" spans="1:10" x14ac:dyDescent="0.25">
      <c r="A25" s="117"/>
      <c r="B25" s="146"/>
      <c r="C25" s="119"/>
      <c r="D25" s="119"/>
      <c r="E25" s="119"/>
      <c r="F25" s="119"/>
      <c r="G25" s="144"/>
      <c r="H25" s="85"/>
      <c r="I25" s="86"/>
      <c r="J25" s="145"/>
    </row>
    <row r="26" spans="1:10" x14ac:dyDescent="0.25">
      <c r="A26" s="117"/>
      <c r="B26" s="146"/>
      <c r="C26" s="119"/>
      <c r="D26" s="119"/>
      <c r="E26" s="119"/>
      <c r="F26" s="119"/>
      <c r="G26" s="144"/>
      <c r="H26" s="85"/>
      <c r="I26" s="86"/>
      <c r="J26" s="145"/>
    </row>
    <row r="27" spans="1:10" x14ac:dyDescent="0.25">
      <c r="A27" s="117"/>
      <c r="B27" s="146"/>
      <c r="C27" s="119"/>
      <c r="D27" s="119"/>
      <c r="E27" s="119"/>
      <c r="F27" s="119"/>
      <c r="G27" s="144"/>
      <c r="H27" s="85"/>
      <c r="I27" s="86"/>
      <c r="J27" s="145"/>
    </row>
    <row r="28" spans="1:10" x14ac:dyDescent="0.25">
      <c r="A28" s="117"/>
      <c r="B28" s="146"/>
      <c r="C28" s="119"/>
      <c r="D28" s="119"/>
      <c r="E28" s="119"/>
      <c r="F28" s="119"/>
      <c r="G28" s="144"/>
      <c r="H28" s="85"/>
      <c r="I28" s="86"/>
      <c r="J28" s="145"/>
    </row>
    <row r="29" spans="1:10" x14ac:dyDescent="0.25">
      <c r="A29" s="117"/>
      <c r="B29" s="146"/>
      <c r="C29" s="119"/>
      <c r="D29" s="119"/>
      <c r="E29" s="119"/>
      <c r="F29" s="119"/>
      <c r="G29" s="144"/>
      <c r="H29" s="85"/>
      <c r="I29" s="86"/>
      <c r="J29" s="145"/>
    </row>
    <row r="30" spans="1:10" x14ac:dyDescent="0.25">
      <c r="A30" s="117"/>
      <c r="B30" s="146"/>
      <c r="C30" s="119"/>
      <c r="D30" s="119"/>
      <c r="E30" s="119"/>
      <c r="F30" s="119"/>
      <c r="G30" s="144"/>
      <c r="H30" s="85"/>
      <c r="I30" s="86"/>
      <c r="J30" s="145"/>
    </row>
    <row r="31" spans="1:10" x14ac:dyDescent="0.25">
      <c r="A31" s="117"/>
      <c r="B31" s="146"/>
      <c r="C31" s="119"/>
      <c r="D31" s="119"/>
      <c r="E31" s="119"/>
      <c r="F31" s="119"/>
      <c r="G31" s="144"/>
      <c r="H31" s="85"/>
      <c r="I31" s="86"/>
      <c r="J31" s="145"/>
    </row>
    <row r="32" spans="1:10" x14ac:dyDescent="0.25">
      <c r="A32" s="117"/>
      <c r="B32" s="146"/>
      <c r="C32" s="119"/>
      <c r="D32" s="119"/>
      <c r="E32" s="119"/>
      <c r="F32" s="119"/>
      <c r="G32" s="144"/>
      <c r="H32" s="85"/>
      <c r="I32" s="86"/>
      <c r="J32" s="145"/>
    </row>
    <row r="33" spans="1:10" x14ac:dyDescent="0.25">
      <c r="A33" s="117"/>
      <c r="B33" s="146"/>
      <c r="C33" s="119"/>
      <c r="D33" s="119"/>
      <c r="E33" s="119"/>
      <c r="F33" s="119"/>
      <c r="G33" s="144"/>
      <c r="H33" s="85"/>
      <c r="I33" s="86"/>
      <c r="J33" s="145"/>
    </row>
    <row r="34" spans="1:10" x14ac:dyDescent="0.25">
      <c r="A34" s="117"/>
      <c r="B34" s="146"/>
      <c r="C34" s="119"/>
      <c r="D34" s="119"/>
      <c r="E34" s="119"/>
      <c r="F34" s="119"/>
      <c r="G34" s="144"/>
      <c r="H34" s="85"/>
      <c r="I34" s="86"/>
      <c r="J34" s="145"/>
    </row>
    <row r="35" spans="1:10" x14ac:dyDescent="0.25">
      <c r="A35" s="117"/>
      <c r="B35" s="146"/>
      <c r="C35" s="119"/>
      <c r="D35" s="119"/>
      <c r="E35" s="119"/>
      <c r="F35" s="119"/>
      <c r="G35" s="144"/>
      <c r="H35" s="85"/>
      <c r="I35" s="86"/>
      <c r="J35" s="145"/>
    </row>
    <row r="36" spans="1:10" x14ac:dyDescent="0.25">
      <c r="A36" s="117"/>
      <c r="B36" s="146"/>
      <c r="C36" s="119"/>
      <c r="D36" s="119"/>
      <c r="E36" s="119"/>
      <c r="F36" s="119"/>
      <c r="G36" s="144"/>
      <c r="H36" s="85"/>
      <c r="I36" s="86"/>
      <c r="J36" s="145"/>
    </row>
    <row r="37" spans="1:10" x14ac:dyDescent="0.25">
      <c r="A37" s="117"/>
      <c r="B37" s="146"/>
      <c r="C37" s="119"/>
      <c r="D37" s="119"/>
      <c r="E37" s="119"/>
      <c r="F37" s="119"/>
      <c r="G37" s="144"/>
      <c r="H37" s="85"/>
      <c r="I37" s="86"/>
      <c r="J37" s="145"/>
    </row>
    <row r="38" spans="1:10" x14ac:dyDescent="0.25">
      <c r="A38" s="117"/>
      <c r="B38" s="146"/>
      <c r="C38" s="119"/>
      <c r="D38" s="119"/>
      <c r="E38" s="119"/>
      <c r="F38" s="119"/>
      <c r="G38" s="144"/>
      <c r="H38" s="85"/>
      <c r="I38" s="86"/>
      <c r="J38" s="145"/>
    </row>
    <row r="39" spans="1:10" x14ac:dyDescent="0.25">
      <c r="A39" s="117"/>
      <c r="B39" s="146"/>
      <c r="C39" s="119"/>
      <c r="D39" s="119"/>
      <c r="E39" s="119"/>
      <c r="F39" s="119"/>
      <c r="G39" s="144"/>
      <c r="H39" s="85"/>
      <c r="I39" s="86"/>
      <c r="J39" s="145"/>
    </row>
    <row r="40" spans="1:10" x14ac:dyDescent="0.25">
      <c r="A40" s="117"/>
      <c r="B40" s="146"/>
      <c r="C40" s="119"/>
      <c r="D40" s="119"/>
      <c r="E40" s="119"/>
      <c r="F40" s="119"/>
      <c r="G40" s="144"/>
      <c r="H40" s="85"/>
      <c r="I40" s="86"/>
      <c r="J40" s="145"/>
    </row>
    <row r="41" spans="1:10" x14ac:dyDescent="0.25">
      <c r="A41" s="117"/>
      <c r="B41" s="146"/>
      <c r="C41" s="119"/>
      <c r="D41" s="119"/>
      <c r="E41" s="119"/>
      <c r="F41" s="119"/>
      <c r="G41" s="144"/>
      <c r="H41" s="85"/>
      <c r="I41" s="86"/>
      <c r="J41" s="145"/>
    </row>
    <row r="42" spans="1:10" x14ac:dyDescent="0.25">
      <c r="A42" s="117"/>
      <c r="B42" s="146"/>
      <c r="C42" s="119"/>
      <c r="D42" s="119"/>
      <c r="E42" s="119"/>
      <c r="F42" s="119"/>
      <c r="G42" s="144"/>
      <c r="H42" s="85"/>
      <c r="I42" s="86"/>
      <c r="J42" s="145"/>
    </row>
    <row r="43" spans="1:10" x14ac:dyDescent="0.25">
      <c r="A43" s="117"/>
      <c r="B43" s="147"/>
      <c r="C43" s="122"/>
      <c r="D43" s="122"/>
      <c r="E43" s="122"/>
      <c r="F43" s="122"/>
      <c r="G43" s="144"/>
      <c r="H43" s="85"/>
      <c r="I43" s="87"/>
      <c r="J43" s="148"/>
    </row>
    <row r="44" spans="1:10" ht="15.75" thickBot="1" x14ac:dyDescent="0.3">
      <c r="A44" s="123"/>
      <c r="B44" s="149"/>
      <c r="C44" s="124"/>
      <c r="D44" s="124"/>
      <c r="E44" s="124"/>
      <c r="F44" s="124"/>
      <c r="G44" s="150"/>
      <c r="H44" s="88"/>
      <c r="I44" s="89"/>
      <c r="J44" s="151"/>
    </row>
    <row r="45" spans="1:10" x14ac:dyDescent="0.25">
      <c r="A45" s="1"/>
    </row>
    <row r="46" spans="1:10" x14ac:dyDescent="0.25">
      <c r="A46" s="3"/>
    </row>
    <row r="47" spans="1:10" x14ac:dyDescent="0.25">
      <c r="A47" s="3"/>
    </row>
    <row r="48" spans="1:10" x14ac:dyDescent="0.25">
      <c r="A48" s="3"/>
    </row>
    <row r="49" spans="1:12" x14ac:dyDescent="0.25">
      <c r="A49" s="3"/>
    </row>
    <row r="50" spans="1:12" x14ac:dyDescent="0.25">
      <c r="A50" s="3"/>
    </row>
    <row r="51" spans="1:12" x14ac:dyDescent="0.25">
      <c r="A51" s="3"/>
    </row>
    <row r="52" spans="1:12" x14ac:dyDescent="0.25">
      <c r="A52" s="75"/>
    </row>
    <row r="53" spans="1:12" x14ac:dyDescent="0.25">
      <c r="A53" s="76"/>
    </row>
    <row r="54" spans="1:12" x14ac:dyDescent="0.25">
      <c r="A54" s="75"/>
    </row>
    <row r="55" spans="1:12" x14ac:dyDescent="0.25">
      <c r="A55" s="75"/>
    </row>
    <row r="56" spans="1:12" x14ac:dyDescent="0.25">
      <c r="A56" s="75"/>
    </row>
    <row r="57" spans="1:12" x14ac:dyDescent="0.25">
      <c r="A57" s="75"/>
    </row>
    <row r="58" spans="1:12" x14ac:dyDescent="0.25">
      <c r="A58" s="3"/>
    </row>
    <row r="59" spans="1:12" x14ac:dyDescent="0.25">
      <c r="A59" s="3"/>
    </row>
    <row r="60" spans="1:12" x14ac:dyDescent="0.25">
      <c r="A60" s="3"/>
    </row>
    <row r="61" spans="1:12" x14ac:dyDescent="0.25">
      <c r="A61" s="7"/>
      <c r="B61" s="8"/>
      <c r="C61" s="8"/>
      <c r="D61" s="8"/>
      <c r="E61" s="8"/>
      <c r="F61" s="8"/>
      <c r="G61" s="8"/>
      <c r="H61" s="8"/>
      <c r="I61" s="8"/>
      <c r="J61" s="8"/>
      <c r="K61" s="8"/>
      <c r="L61" s="8"/>
    </row>
    <row r="62" spans="1:12" x14ac:dyDescent="0.25">
      <c r="A62" s="33"/>
    </row>
    <row r="63" spans="1:12" x14ac:dyDescent="0.25">
      <c r="A63" s="33"/>
    </row>
    <row r="64" spans="1:12" x14ac:dyDescent="0.25">
      <c r="A64" s="33"/>
    </row>
    <row r="65" spans="1:9" x14ac:dyDescent="0.25">
      <c r="A65" s="33"/>
    </row>
    <row r="66" spans="1:9" x14ac:dyDescent="0.25">
      <c r="A66" s="209"/>
      <c r="B66" s="210"/>
      <c r="C66" s="210"/>
      <c r="D66" s="210"/>
      <c r="E66" s="210"/>
      <c r="F66" s="210"/>
      <c r="G66" s="210"/>
      <c r="H66" s="210"/>
      <c r="I66" s="210"/>
    </row>
  </sheetData>
  <sheetProtection selectLockedCells="1"/>
  <customSheetViews>
    <customSheetView guid="{C71E3142-44E6-42BD-9E77-EB903DE5E77A}" showPageBreaks="1" fitToPage="1" showRuler="0" topLeftCell="A4">
      <selection activeCell="A10" sqref="A10:C10"/>
      <pageMargins left="0.7" right="0.25" top="0.75" bottom="0.75" header="0.28999999999999998" footer="0.3"/>
      <pageSetup scale="46" orientation="landscape" r:id="rId1"/>
      <headerFooter alignWithMargins="0"/>
    </customSheetView>
  </customSheetViews>
  <mergeCells count="15">
    <mergeCell ref="A2:F2"/>
    <mergeCell ref="G2:I2"/>
    <mergeCell ref="A1:H1"/>
    <mergeCell ref="A4:J4"/>
    <mergeCell ref="A3:J3"/>
    <mergeCell ref="A66:I66"/>
    <mergeCell ref="A14:J14"/>
    <mergeCell ref="A16:A17"/>
    <mergeCell ref="B16:B17"/>
    <mergeCell ref="C16:C17"/>
    <mergeCell ref="E16:E17"/>
    <mergeCell ref="J16:J17"/>
    <mergeCell ref="D16:D17"/>
    <mergeCell ref="F16:F17"/>
    <mergeCell ref="H16:H17"/>
  </mergeCells>
  <phoneticPr fontId="1" type="noConversion"/>
  <dataValidations count="2">
    <dataValidation type="list" showInputMessage="1" showErrorMessage="1" errorTitle="INSTRUCTION TO WEMG" error="PRESS CANCEL AND SELECT A VALUE FROM THE DROP DOWN MENU OF THIS CELL." promptTitle="INSTRUCTION TO WEMG" prompt="SELECT A VALUE FROM THE DROP DOWN MENU OF THIS CELL" sqref="H18:H44" xr:uid="{00000000-0002-0000-0300-000000000000}">
      <formula1>WEMGRSP</formula1>
    </dataValidation>
    <dataValidation type="list" showInputMessage="1" showErrorMessage="1" errorTitle="INSTRUCTION TO HMQ" error="PRESS CANCEL AND SELECT A VALUE FROM THE DROP DOWN MENU OF THIS CELL." promptTitle="INSTRUCTION TO HMQ" prompt="SELECT A VALUE FROM THE DROP DOWN MENU OF THIS CELL" sqref="G18:G44" xr:uid="{00000000-0002-0000-0300-000001000000}">
      <formula1>HMQRSP</formula1>
    </dataValidation>
  </dataValidations>
  <printOptions horizontalCentered="1" verticalCentered="1"/>
  <pageMargins left="0.70866141732283472" right="0.23622047244094491" top="0.74803149606299213" bottom="0.74803149606299213" header="0.27559055118110237" footer="0.31496062992125984"/>
  <pageSetup scale="48" orientation="landscape" r:id="rId2"/>
  <headerFooter>
    <oddHeader>&amp;L&amp;10Document #:&amp;"Calibri,Bold"&amp;12&lt;by HMQ&gt;&amp;"Calibri,Regular"
&amp;10Revision: &amp;12&lt;by issuer&gt;
&amp;10Date: &amp;12&lt;by HMQ/WEMG&gt;&amp;C&amp;"Calibri,Italic"&amp;10Document Title:
&amp;"Calibri,Bold"&amp;12&amp;F&amp;R&amp;"Calibri,Italic"&amp;10Page:&amp;"Calibri,Bold"&amp;12&amp;P of &amp;N</oddHeader>
  </headerFooter>
  <cellWatches>
    <cellWatch r="G18"/>
  </cellWatches>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49"/>
  <sheetViews>
    <sheetView topLeftCell="C1" zoomScale="70" zoomScaleNormal="70" workbookViewId="0">
      <selection activeCell="E34" sqref="E34"/>
    </sheetView>
  </sheetViews>
  <sheetFormatPr defaultRowHeight="15" x14ac:dyDescent="0.25"/>
  <cols>
    <col min="1" max="1" width="12.5703125" style="2" customWidth="1"/>
    <col min="2" max="2" width="25.7109375" style="2" customWidth="1"/>
    <col min="3" max="3" width="12.7109375" style="2" customWidth="1"/>
    <col min="4" max="4" width="16.85546875" style="2" customWidth="1"/>
    <col min="5" max="5" width="45.7109375" style="2" customWidth="1"/>
    <col min="6" max="6" width="55.7109375" style="2" customWidth="1"/>
    <col min="7" max="7" width="16.140625" style="2" customWidth="1"/>
    <col min="8" max="8" width="13" style="2" customWidth="1"/>
    <col min="9" max="9" width="55.7109375" style="2" customWidth="1"/>
    <col min="10" max="10" width="12.7109375" style="2" customWidth="1"/>
    <col min="11" max="11" width="16.5703125" style="2" customWidth="1"/>
    <col min="12" max="16384" width="9.140625" style="2"/>
  </cols>
  <sheetData>
    <row r="1" spans="1:12" ht="18.75" x14ac:dyDescent="0.25">
      <c r="A1" s="301" t="s">
        <v>0</v>
      </c>
      <c r="B1" s="309"/>
      <c r="C1" s="309"/>
      <c r="D1" s="309"/>
      <c r="E1" s="309"/>
      <c r="F1" s="309"/>
      <c r="G1" s="309"/>
      <c r="H1" s="309"/>
      <c r="I1" s="172" t="s">
        <v>92</v>
      </c>
      <c r="J1" s="171" t="str">
        <f>SUMMARY!B14</f>
        <v>A</v>
      </c>
      <c r="L1" s="9"/>
    </row>
    <row r="2" spans="1:12" ht="18.75" x14ac:dyDescent="0.25">
      <c r="A2" s="299" t="s">
        <v>93</v>
      </c>
      <c r="B2" s="310"/>
      <c r="C2" s="310"/>
      <c r="D2" s="310"/>
      <c r="E2" s="310"/>
      <c r="F2" s="310"/>
      <c r="G2" s="281" t="str">
        <f>SUMMARY!B13</f>
        <v>H3-M637A-CRR-001</v>
      </c>
      <c r="H2" s="281"/>
      <c r="I2" s="281"/>
      <c r="J2" s="170"/>
      <c r="L2" s="9"/>
    </row>
    <row r="3" spans="1:12" ht="18.75" customHeight="1" x14ac:dyDescent="0.25">
      <c r="A3" s="306" t="s">
        <v>80</v>
      </c>
      <c r="B3" s="310"/>
      <c r="C3" s="310"/>
      <c r="D3" s="310"/>
      <c r="E3" s="310"/>
      <c r="F3" s="310"/>
      <c r="G3" s="310"/>
      <c r="H3" s="310"/>
      <c r="I3" s="310"/>
      <c r="J3" s="311"/>
    </row>
    <row r="4" spans="1:12" ht="19.5" customHeight="1" thickBot="1" x14ac:dyDescent="0.3">
      <c r="A4" s="303" t="s">
        <v>104</v>
      </c>
      <c r="B4" s="312"/>
      <c r="C4" s="312"/>
      <c r="D4" s="312"/>
      <c r="E4" s="312"/>
      <c r="F4" s="312"/>
      <c r="G4" s="312"/>
      <c r="H4" s="312"/>
      <c r="I4" s="312"/>
      <c r="J4" s="313"/>
    </row>
    <row r="5" spans="1:12" x14ac:dyDescent="0.25">
      <c r="A5" s="99" t="str">
        <f>SUMMARY!A6</f>
        <v xml:space="preserve">Submittal Number: </v>
      </c>
      <c r="B5" s="100"/>
      <c r="C5" s="100"/>
      <c r="D5" s="77"/>
      <c r="E5" s="77" t="str">
        <f>SUMMARY!B6</f>
        <v>SUB-M637A-339</v>
      </c>
      <c r="F5" s="78"/>
      <c r="G5" s="78"/>
      <c r="H5" s="78"/>
      <c r="I5" s="78"/>
      <c r="J5" s="79"/>
    </row>
    <row r="6" spans="1:12" x14ac:dyDescent="0.25">
      <c r="A6" s="101" t="str">
        <f>SUMMARY!A7</f>
        <v>Submittal Title:</v>
      </c>
      <c r="B6" s="102"/>
      <c r="C6" s="102"/>
      <c r="D6" s="80"/>
      <c r="E6" s="80" t="str">
        <f>SUMMARY!B7</f>
        <v>Pumping Station and Generator Buildings- 60% Design Submission</v>
      </c>
      <c r="F6" s="81"/>
      <c r="G6" s="81"/>
      <c r="H6" s="81"/>
      <c r="I6" s="81"/>
      <c r="J6" s="82"/>
    </row>
    <row r="7" spans="1:12" x14ac:dyDescent="0.25">
      <c r="A7" s="101" t="str">
        <f>SUMMARY!A8</f>
        <v xml:space="preserve">Review Due Date: </v>
      </c>
      <c r="B7" s="102"/>
      <c r="C7" s="102"/>
      <c r="D7" s="80"/>
      <c r="E7" s="106">
        <f>SUMMARY!B8</f>
        <v>40970</v>
      </c>
      <c r="F7" s="81"/>
      <c r="G7" s="81"/>
      <c r="H7" s="81"/>
      <c r="I7" s="81"/>
      <c r="J7" s="82"/>
    </row>
    <row r="8" spans="1:12" x14ac:dyDescent="0.25">
      <c r="A8" s="101" t="str">
        <f>SUMMARY!A9</f>
        <v>Title of Project Co Document, subject of this review:</v>
      </c>
      <c r="B8" s="102"/>
      <c r="C8" s="102"/>
      <c r="D8" s="80"/>
      <c r="E8" s="80" t="str">
        <f>SUMMARY!B9</f>
        <v>Pumping Station and Generator Buildings- 60% Design Submission</v>
      </c>
      <c r="F8" s="81"/>
      <c r="G8" s="81"/>
      <c r="H8" s="81"/>
      <c r="I8" s="81"/>
      <c r="J8" s="82"/>
    </row>
    <row r="9" spans="1:12" x14ac:dyDescent="0.25">
      <c r="A9" s="101" t="str">
        <f>SUMMARY!A10</f>
        <v xml:space="preserve">Number of Project Co Document, subject of this review: </v>
      </c>
      <c r="B9" s="102"/>
      <c r="C9" s="102"/>
      <c r="D9" s="80"/>
      <c r="E9" s="80" t="str">
        <f>SUMMARY!B10</f>
        <v xml:space="preserve"> M637A - Pumping Station and Generator Buildings 60% Design Submission.zip (1)</v>
      </c>
      <c r="F9" s="81"/>
      <c r="G9" s="81"/>
      <c r="H9" s="81"/>
      <c r="I9" s="81"/>
      <c r="J9" s="82"/>
    </row>
    <row r="10" spans="1:12" x14ac:dyDescent="0.25">
      <c r="A10" s="95" t="str">
        <f>SUMMARY!A11</f>
        <v>H3 number assigned to the document subject of this review:</v>
      </c>
      <c r="B10" s="81"/>
      <c r="C10" s="81"/>
      <c r="D10" s="81"/>
      <c r="E10" s="80" t="str">
        <f>SUMMARY!B11</f>
        <v>PC-M637A-LST-001; PC-M637A-LST-001 to 171</v>
      </c>
      <c r="F10" s="81"/>
      <c r="G10" s="81"/>
      <c r="H10" s="81"/>
      <c r="I10" s="81"/>
      <c r="J10" s="82"/>
    </row>
    <row r="11" spans="1:12" x14ac:dyDescent="0.25">
      <c r="A11" s="101" t="str">
        <f>SUMMARY!A12</f>
        <v>Revision # of the document subject of this review</v>
      </c>
      <c r="B11" s="102"/>
      <c r="C11" s="102"/>
      <c r="D11" s="80"/>
      <c r="E11" s="80" t="str">
        <f>SUMMARY!B12</f>
        <v>A</v>
      </c>
      <c r="F11" s="81"/>
      <c r="G11" s="81"/>
      <c r="H11" s="81"/>
      <c r="I11" s="81"/>
      <c r="J11" s="82"/>
    </row>
    <row r="12" spans="1:12" x14ac:dyDescent="0.25">
      <c r="A12" s="101" t="str">
        <f>SUMMARY!A17</f>
        <v>Lead Reviewer name:</v>
      </c>
      <c r="B12" s="102"/>
      <c r="C12" s="102"/>
      <c r="D12" s="80"/>
      <c r="E12" s="189" t="str">
        <f>SUMMARY!B17</f>
        <v>Dennis Regan</v>
      </c>
      <c r="F12" s="190"/>
      <c r="G12" s="190"/>
      <c r="H12" s="190"/>
      <c r="I12" s="190"/>
      <c r="J12" s="191"/>
    </row>
    <row r="13" spans="1:12" ht="15.75" thickBot="1" x14ac:dyDescent="0.3">
      <c r="A13" s="103" t="s">
        <v>79</v>
      </c>
      <c r="B13" s="104"/>
      <c r="C13" s="102"/>
      <c r="D13" s="102"/>
      <c r="E13" s="152"/>
      <c r="F13" s="152"/>
      <c r="G13" s="152"/>
      <c r="H13" s="152"/>
      <c r="I13" s="152"/>
      <c r="J13" s="153"/>
    </row>
    <row r="14" spans="1:12" ht="15.75" thickBot="1" x14ac:dyDescent="0.3">
      <c r="A14" s="72">
        <v>1</v>
      </c>
      <c r="B14" s="73">
        <v>2</v>
      </c>
      <c r="C14" s="188">
        <v>3</v>
      </c>
      <c r="D14" s="192">
        <v>4</v>
      </c>
      <c r="E14" s="73">
        <v>5</v>
      </c>
      <c r="F14" s="73">
        <v>6</v>
      </c>
      <c r="G14" s="73">
        <v>7</v>
      </c>
      <c r="H14" s="73">
        <v>8</v>
      </c>
      <c r="I14" s="73">
        <v>9</v>
      </c>
      <c r="J14" s="73">
        <v>10</v>
      </c>
    </row>
    <row r="15" spans="1:12" x14ac:dyDescent="0.25">
      <c r="A15" s="289" t="s">
        <v>1</v>
      </c>
      <c r="B15" s="291" t="s">
        <v>2</v>
      </c>
      <c r="C15" s="291" t="s">
        <v>3</v>
      </c>
      <c r="D15" s="297" t="s">
        <v>47</v>
      </c>
      <c r="E15" s="291" t="s">
        <v>4</v>
      </c>
      <c r="F15" s="293" t="s">
        <v>7</v>
      </c>
      <c r="G15" s="74" t="s">
        <v>5</v>
      </c>
      <c r="H15" s="293" t="s">
        <v>81</v>
      </c>
      <c r="I15" s="74" t="s">
        <v>72</v>
      </c>
      <c r="J15" s="295" t="s">
        <v>8</v>
      </c>
    </row>
    <row r="16" spans="1:12" ht="15.75" thickBot="1" x14ac:dyDescent="0.3">
      <c r="A16" s="290"/>
      <c r="B16" s="292"/>
      <c r="C16" s="292"/>
      <c r="D16" s="298"/>
      <c r="E16" s="292"/>
      <c r="F16" s="294"/>
      <c r="G16" s="72" t="s">
        <v>9</v>
      </c>
      <c r="H16" s="294"/>
      <c r="I16" s="72" t="s">
        <v>6</v>
      </c>
      <c r="J16" s="296"/>
    </row>
    <row r="17" spans="1:10" ht="15.75" thickBot="1" x14ac:dyDescent="0.3">
      <c r="A17" s="135">
        <v>1</v>
      </c>
      <c r="B17" s="136"/>
      <c r="C17" s="137"/>
      <c r="D17" s="137"/>
      <c r="E17" s="137"/>
      <c r="F17" s="138"/>
      <c r="G17" s="139"/>
      <c r="H17" s="184"/>
      <c r="I17" s="185"/>
      <c r="J17" s="140"/>
    </row>
    <row r="18" spans="1:10" ht="15.75" thickBot="1" x14ac:dyDescent="0.3">
      <c r="A18" s="117">
        <v>2</v>
      </c>
      <c r="B18" s="136"/>
      <c r="C18" s="137"/>
      <c r="D18" s="137"/>
      <c r="E18" s="137"/>
      <c r="F18" s="119"/>
      <c r="G18" s="141"/>
      <c r="H18" s="186"/>
      <c r="I18" s="187"/>
      <c r="J18" s="140"/>
    </row>
    <row r="19" spans="1:10" ht="15.75" thickBot="1" x14ac:dyDescent="0.3">
      <c r="A19" s="117">
        <v>3</v>
      </c>
      <c r="B19" s="143"/>
      <c r="C19" s="137"/>
      <c r="D19" s="137"/>
      <c r="E19" s="137"/>
      <c r="F19" s="119"/>
      <c r="G19" s="144"/>
      <c r="H19" s="186"/>
      <c r="I19" s="187"/>
      <c r="J19" s="140"/>
    </row>
    <row r="20" spans="1:10" ht="15.75" thickBot="1" x14ac:dyDescent="0.3">
      <c r="A20" s="117">
        <v>4</v>
      </c>
      <c r="B20" s="146"/>
      <c r="C20" s="137"/>
      <c r="D20" s="137"/>
      <c r="E20" s="137"/>
      <c r="F20" s="119"/>
      <c r="G20" s="144"/>
      <c r="H20" s="186"/>
      <c r="I20" s="187"/>
      <c r="J20" s="140"/>
    </row>
    <row r="21" spans="1:10" ht="15.75" thickBot="1" x14ac:dyDescent="0.3">
      <c r="A21" s="117">
        <v>5</v>
      </c>
      <c r="B21" s="146"/>
      <c r="C21" s="137"/>
      <c r="D21" s="137"/>
      <c r="E21" s="137"/>
      <c r="F21" s="119"/>
      <c r="G21" s="144"/>
      <c r="H21" s="186"/>
      <c r="I21" s="187"/>
      <c r="J21" s="140"/>
    </row>
    <row r="22" spans="1:10" ht="15.75" thickBot="1" x14ac:dyDescent="0.3">
      <c r="A22" s="117">
        <v>6</v>
      </c>
      <c r="B22" s="146"/>
      <c r="C22" s="119"/>
      <c r="D22" s="137"/>
      <c r="E22" s="137"/>
      <c r="F22" s="119"/>
      <c r="G22" s="144"/>
      <c r="H22" s="186"/>
      <c r="I22" s="187"/>
      <c r="J22" s="140"/>
    </row>
    <row r="23" spans="1:10" ht="15.75" thickBot="1" x14ac:dyDescent="0.3">
      <c r="A23" s="117"/>
      <c r="B23" s="146"/>
      <c r="C23" s="119"/>
      <c r="D23" s="119"/>
      <c r="E23" s="119"/>
      <c r="F23" s="119"/>
      <c r="G23" s="144"/>
      <c r="H23" s="186"/>
      <c r="I23" s="187"/>
      <c r="J23" s="140"/>
    </row>
    <row r="24" spans="1:10" ht="15.75" thickBot="1" x14ac:dyDescent="0.3">
      <c r="A24" s="117"/>
      <c r="B24" s="146"/>
      <c r="C24" s="119"/>
      <c r="D24" s="119"/>
      <c r="E24" s="119"/>
      <c r="F24" s="119"/>
      <c r="G24" s="144"/>
      <c r="H24" s="186"/>
      <c r="I24" s="187"/>
      <c r="J24" s="140"/>
    </row>
    <row r="25" spans="1:10" ht="15.75" thickBot="1" x14ac:dyDescent="0.3">
      <c r="A25" s="117"/>
      <c r="B25" s="146"/>
      <c r="C25" s="119"/>
      <c r="D25" s="119"/>
      <c r="E25" s="119"/>
      <c r="F25" s="119"/>
      <c r="G25" s="144"/>
      <c r="H25" s="186"/>
      <c r="I25" s="187"/>
      <c r="J25" s="140"/>
    </row>
    <row r="26" spans="1:10" ht="15.75" thickBot="1" x14ac:dyDescent="0.3">
      <c r="A26" s="117"/>
      <c r="B26" s="146"/>
      <c r="C26" s="119"/>
      <c r="D26" s="119"/>
      <c r="E26" s="119"/>
      <c r="F26" s="119"/>
      <c r="G26" s="144"/>
      <c r="H26" s="186"/>
      <c r="I26" s="187"/>
      <c r="J26" s="140"/>
    </row>
    <row r="27" spans="1:10" ht="15.75" thickBot="1" x14ac:dyDescent="0.3">
      <c r="A27" s="117"/>
      <c r="B27" s="146"/>
      <c r="C27" s="119"/>
      <c r="D27" s="119"/>
      <c r="E27" s="119"/>
      <c r="F27" s="119"/>
      <c r="G27" s="144"/>
      <c r="H27" s="186"/>
      <c r="I27" s="187"/>
      <c r="J27" s="140"/>
    </row>
    <row r="28" spans="1:10" ht="15.75" thickBot="1" x14ac:dyDescent="0.3">
      <c r="A28" s="117"/>
      <c r="B28" s="146"/>
      <c r="C28" s="119"/>
      <c r="D28" s="119"/>
      <c r="E28" s="119"/>
      <c r="F28" s="119"/>
      <c r="G28" s="144"/>
      <c r="H28" s="186"/>
      <c r="I28" s="187"/>
      <c r="J28" s="140"/>
    </row>
    <row r="29" spans="1:10" ht="15.75" thickBot="1" x14ac:dyDescent="0.3">
      <c r="A29" s="117"/>
      <c r="B29" s="146"/>
      <c r="C29" s="119"/>
      <c r="D29" s="119"/>
      <c r="E29" s="119"/>
      <c r="F29" s="119"/>
      <c r="G29" s="144"/>
      <c r="H29" s="186"/>
      <c r="I29" s="187"/>
      <c r="J29" s="140"/>
    </row>
    <row r="30" spans="1:10" ht="15.75" thickBot="1" x14ac:dyDescent="0.3">
      <c r="A30" s="117"/>
      <c r="B30" s="146"/>
      <c r="C30" s="119"/>
      <c r="D30" s="119"/>
      <c r="E30" s="119"/>
      <c r="F30" s="119"/>
      <c r="G30" s="144"/>
      <c r="H30" s="186"/>
      <c r="I30" s="187"/>
      <c r="J30" s="140"/>
    </row>
    <row r="31" spans="1:10" ht="15.75" thickBot="1" x14ac:dyDescent="0.3">
      <c r="A31" s="117"/>
      <c r="B31" s="146"/>
      <c r="C31" s="119"/>
      <c r="D31" s="119"/>
      <c r="E31" s="119"/>
      <c r="F31" s="119"/>
      <c r="G31" s="144"/>
      <c r="H31" s="186"/>
      <c r="I31" s="187"/>
      <c r="J31" s="140"/>
    </row>
    <row r="32" spans="1:10" ht="15.75" thickBot="1" x14ac:dyDescent="0.3">
      <c r="A32" s="117"/>
      <c r="B32" s="146"/>
      <c r="C32" s="119"/>
      <c r="D32" s="119"/>
      <c r="E32" s="119"/>
      <c r="F32" s="119"/>
      <c r="G32" s="144"/>
      <c r="H32" s="186"/>
      <c r="I32" s="187"/>
      <c r="J32" s="140"/>
    </row>
    <row r="33" spans="1:12" ht="15.75" thickBot="1" x14ac:dyDescent="0.3">
      <c r="A33" s="117"/>
      <c r="B33" s="146"/>
      <c r="C33" s="119"/>
      <c r="D33" s="119"/>
      <c r="E33" s="119"/>
      <c r="F33" s="119"/>
      <c r="G33" s="144"/>
      <c r="H33" s="186"/>
      <c r="I33" s="187"/>
      <c r="J33" s="140"/>
    </row>
    <row r="34" spans="1:12" ht="15.75" thickBot="1" x14ac:dyDescent="0.3">
      <c r="A34" s="117"/>
      <c r="B34" s="146"/>
      <c r="C34" s="119"/>
      <c r="D34" s="119"/>
      <c r="E34" s="119"/>
      <c r="F34" s="119"/>
      <c r="G34" s="144"/>
      <c r="H34" s="186"/>
      <c r="I34" s="187"/>
      <c r="J34" s="140"/>
    </row>
    <row r="35" spans="1:12" x14ac:dyDescent="0.25">
      <c r="A35" s="117"/>
      <c r="B35" s="146"/>
      <c r="C35" s="119"/>
      <c r="D35" s="119"/>
      <c r="E35" s="119"/>
      <c r="F35" s="119"/>
      <c r="G35" s="144"/>
      <c r="H35" s="186"/>
      <c r="I35" s="187"/>
      <c r="J35" s="140"/>
    </row>
    <row r="36" spans="1:12" x14ac:dyDescent="0.25">
      <c r="A36" s="76"/>
    </row>
    <row r="37" spans="1:12" x14ac:dyDescent="0.25">
      <c r="A37" s="75"/>
    </row>
    <row r="38" spans="1:12" x14ac:dyDescent="0.25">
      <c r="A38" s="75"/>
    </row>
    <row r="39" spans="1:12" x14ac:dyDescent="0.25">
      <c r="A39" s="75"/>
    </row>
    <row r="40" spans="1:12" x14ac:dyDescent="0.25">
      <c r="A40" s="75"/>
    </row>
    <row r="41" spans="1:12" x14ac:dyDescent="0.25">
      <c r="A41" s="3"/>
    </row>
    <row r="42" spans="1:12" x14ac:dyDescent="0.25">
      <c r="A42" s="3"/>
    </row>
    <row r="43" spans="1:12" x14ac:dyDescent="0.25">
      <c r="A43" s="3"/>
    </row>
    <row r="44" spans="1:12" x14ac:dyDescent="0.25">
      <c r="A44" s="7"/>
      <c r="B44" s="8"/>
      <c r="C44" s="8"/>
      <c r="D44" s="8"/>
      <c r="E44" s="8"/>
      <c r="F44" s="8"/>
      <c r="G44" s="8"/>
      <c r="H44" s="8"/>
      <c r="I44" s="8"/>
      <c r="J44" s="8"/>
      <c r="K44" s="8"/>
      <c r="L44" s="8"/>
    </row>
    <row r="45" spans="1:12" x14ac:dyDescent="0.25">
      <c r="A45" s="33"/>
    </row>
    <row r="46" spans="1:12" x14ac:dyDescent="0.25">
      <c r="A46" s="33"/>
    </row>
    <row r="47" spans="1:12" x14ac:dyDescent="0.25">
      <c r="A47" s="33"/>
    </row>
    <row r="48" spans="1:12" x14ac:dyDescent="0.25">
      <c r="A48" s="33"/>
    </row>
    <row r="49" spans="1:9" x14ac:dyDescent="0.25">
      <c r="A49" s="209"/>
      <c r="B49" s="210"/>
      <c r="C49" s="210"/>
      <c r="D49" s="210"/>
      <c r="E49" s="210"/>
      <c r="F49" s="210"/>
      <c r="G49" s="210"/>
      <c r="H49" s="210"/>
      <c r="I49" s="210"/>
    </row>
  </sheetData>
  <sheetProtection selectLockedCells="1"/>
  <customSheetViews>
    <customSheetView guid="{C71E3142-44E6-42BD-9E77-EB903DE5E77A}" scale="70" showPageBreaks="1" fitToPage="1" printArea="1" showRuler="0" topLeftCell="E1">
      <selection activeCell="H17" sqref="H17"/>
      <pageMargins left="0.7" right="0.25" top="0.75" bottom="0.75" header="0.28999999999999998" footer="0.3"/>
      <pageSetup scale="44" orientation="landscape" r:id="rId1"/>
      <headerFooter alignWithMargins="0"/>
    </customSheetView>
  </customSheetViews>
  <mergeCells count="14">
    <mergeCell ref="J15:J16"/>
    <mergeCell ref="H15:H16"/>
    <mergeCell ref="A1:H1"/>
    <mergeCell ref="A2:F2"/>
    <mergeCell ref="G2:I2"/>
    <mergeCell ref="A3:J3"/>
    <mergeCell ref="A4:J4"/>
    <mergeCell ref="A49:I49"/>
    <mergeCell ref="A15:A16"/>
    <mergeCell ref="B15:B16"/>
    <mergeCell ref="C15:C16"/>
    <mergeCell ref="D15:D16"/>
    <mergeCell ref="E15:E16"/>
    <mergeCell ref="F15:F16"/>
  </mergeCells>
  <phoneticPr fontId="1" type="noConversion"/>
  <dataValidations count="5">
    <dataValidation type="list" showInputMessage="1" showErrorMessage="1" errorTitle="INSTRUCTION TO WEMG" error="PRESS CANCEL AND SELECT A VALUE FROM THE DROP DOWN MENU OF THIS CELL." promptTitle="INSTRUCTION TO WEMG" prompt="SELECT A VALUE FROM THE DROP DOWN MENU OF THIS CELL" sqref="H18:H35" xr:uid="{00000000-0002-0000-0400-000000000000}">
      <formula1>WEMGRSP</formula1>
    </dataValidation>
    <dataValidation type="list" showInputMessage="1" showErrorMessage="1" errorTitle="INSTRUCTION TO HMQ" error="PRESS CANCEL AND SELECT A VALUE FROM THE DROP DOWN MENU OF THIS CELL." promptTitle="INSTRUCTION TO HMQ" prompt="SELECT A VALUE FROM THE DROP DOWN MENU OF THIS CELL" sqref="G18:G35" xr:uid="{00000000-0002-0000-0400-000001000000}">
      <formula1>HMQRSP</formula1>
    </dataValidation>
    <dataValidation type="list" allowBlank="1" showInputMessage="1" showErrorMessage="1" error="Please select a value from the drop down list" prompt="Please select a value from the drop down list" sqref="J17:J35" xr:uid="{00000000-0002-0000-0400-000002000000}">
      <formula1>HMQCHECK</formula1>
    </dataValidation>
    <dataValidation type="list" showInputMessage="1" showErrorMessage="1" error="Please select a value from the drop down list" prompt="Please select a value from the drop down list" sqref="H17" xr:uid="{00000000-0002-0000-0400-000003000000}">
      <formula1>WEMGRSP</formula1>
    </dataValidation>
    <dataValidation type="list" showInputMessage="1" showErrorMessage="1" errorTitle="INSTRUCTION TO HMQ" error="PRESS CANCEL AND SELECT A VALUE FROM THE DROP DOWN MENU OF THIS CELL." prompt="Please select a value from the drop down list" sqref="G17" xr:uid="{00000000-0002-0000-0400-000004000000}">
      <formula1>HMQRSP</formula1>
    </dataValidation>
  </dataValidations>
  <pageMargins left="0.26" right="0.17" top="0.51" bottom="0.76" header="0.41" footer="0.49"/>
  <pageSetup paperSize="17" scale="75" orientation="landscape" r:id="rId2"/>
  <headerFooter>
    <oddFooter>&amp;LConfidential&amp;CPage &amp;P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49"/>
  <sheetViews>
    <sheetView topLeftCell="C1" zoomScale="70" zoomScaleNormal="70" workbookViewId="0">
      <selection activeCell="F32" sqref="F32"/>
    </sheetView>
  </sheetViews>
  <sheetFormatPr defaultRowHeight="15" x14ac:dyDescent="0.25"/>
  <cols>
    <col min="1" max="1" width="12.5703125" style="2" customWidth="1"/>
    <col min="2" max="2" width="25.7109375" style="2" customWidth="1"/>
    <col min="3" max="3" width="12.7109375" style="2" customWidth="1"/>
    <col min="4" max="4" width="16.85546875" style="2" customWidth="1"/>
    <col min="5" max="5" width="45.7109375" style="2" customWidth="1"/>
    <col min="6" max="6" width="55.7109375" style="2" customWidth="1"/>
    <col min="7" max="7" width="16.140625" style="2" customWidth="1"/>
    <col min="8" max="8" width="13" style="2" customWidth="1"/>
    <col min="9" max="9" width="55.7109375" style="2" customWidth="1"/>
    <col min="10" max="10" width="12.7109375" style="2" customWidth="1"/>
    <col min="11" max="11" width="16.5703125" style="2" customWidth="1"/>
    <col min="12" max="16384" width="9.140625" style="2"/>
  </cols>
  <sheetData>
    <row r="1" spans="1:12" ht="18.75" x14ac:dyDescent="0.25">
      <c r="A1" s="301" t="s">
        <v>0</v>
      </c>
      <c r="B1" s="309"/>
      <c r="C1" s="309"/>
      <c r="D1" s="309"/>
      <c r="E1" s="309"/>
      <c r="F1" s="309"/>
      <c r="G1" s="309"/>
      <c r="H1" s="309"/>
      <c r="I1" s="172" t="s">
        <v>92</v>
      </c>
      <c r="J1" s="171" t="str">
        <f>SUMMARY!B14</f>
        <v>A</v>
      </c>
      <c r="L1" s="9"/>
    </row>
    <row r="2" spans="1:12" ht="18.75" x14ac:dyDescent="0.25">
      <c r="A2" s="299" t="s">
        <v>93</v>
      </c>
      <c r="B2" s="310"/>
      <c r="C2" s="310"/>
      <c r="D2" s="310"/>
      <c r="E2" s="310"/>
      <c r="F2" s="310"/>
      <c r="G2" s="281" t="str">
        <f>SUMMARY!B13</f>
        <v>H3-M637A-CRR-001</v>
      </c>
      <c r="H2" s="281"/>
      <c r="I2" s="281"/>
      <c r="J2" s="170"/>
      <c r="L2" s="9"/>
    </row>
    <row r="3" spans="1:12" ht="18.75" customHeight="1" x14ac:dyDescent="0.25">
      <c r="A3" s="306" t="s">
        <v>80</v>
      </c>
      <c r="B3" s="310"/>
      <c r="C3" s="310"/>
      <c r="D3" s="310"/>
      <c r="E3" s="310"/>
      <c r="F3" s="310"/>
      <c r="G3" s="310"/>
      <c r="H3" s="310"/>
      <c r="I3" s="310"/>
      <c r="J3" s="311"/>
    </row>
    <row r="4" spans="1:12" ht="19.5" customHeight="1" thickBot="1" x14ac:dyDescent="0.3">
      <c r="A4" s="303" t="s">
        <v>103</v>
      </c>
      <c r="B4" s="312"/>
      <c r="C4" s="312"/>
      <c r="D4" s="312"/>
      <c r="E4" s="312"/>
      <c r="F4" s="312"/>
      <c r="G4" s="312"/>
      <c r="H4" s="312"/>
      <c r="I4" s="312"/>
      <c r="J4" s="313"/>
    </row>
    <row r="5" spans="1:12" x14ac:dyDescent="0.25">
      <c r="A5" s="99" t="str">
        <f>SUMMARY!A6</f>
        <v xml:space="preserve">Submittal Number: </v>
      </c>
      <c r="B5" s="100"/>
      <c r="C5" s="100"/>
      <c r="D5" s="77"/>
      <c r="E5" s="77" t="str">
        <f>SUMMARY!B6</f>
        <v>SUB-M637A-339</v>
      </c>
      <c r="F5" s="78"/>
      <c r="G5" s="78"/>
      <c r="H5" s="78"/>
      <c r="I5" s="78"/>
      <c r="J5" s="79"/>
    </row>
    <row r="6" spans="1:12" x14ac:dyDescent="0.25">
      <c r="A6" s="101" t="str">
        <f>SUMMARY!A7</f>
        <v>Submittal Title:</v>
      </c>
      <c r="B6" s="102"/>
      <c r="C6" s="102"/>
      <c r="D6" s="80"/>
      <c r="E6" s="80" t="str">
        <f>SUMMARY!B7</f>
        <v>Pumping Station and Generator Buildings- 60% Design Submission</v>
      </c>
      <c r="F6" s="81"/>
      <c r="G6" s="81"/>
      <c r="H6" s="81"/>
      <c r="I6" s="81"/>
      <c r="J6" s="82"/>
    </row>
    <row r="7" spans="1:12" x14ac:dyDescent="0.25">
      <c r="A7" s="101" t="str">
        <f>SUMMARY!A8</f>
        <v xml:space="preserve">Review Due Date: </v>
      </c>
      <c r="B7" s="102"/>
      <c r="C7" s="102"/>
      <c r="D7" s="80"/>
      <c r="E7" s="106">
        <f>SUMMARY!B8</f>
        <v>40970</v>
      </c>
      <c r="F7" s="81"/>
      <c r="G7" s="81"/>
      <c r="H7" s="81"/>
      <c r="I7" s="81"/>
      <c r="J7" s="82"/>
    </row>
    <row r="8" spans="1:12" x14ac:dyDescent="0.25">
      <c r="A8" s="101" t="str">
        <f>SUMMARY!A9</f>
        <v>Title of Project Co Document, subject of this review:</v>
      </c>
      <c r="B8" s="102"/>
      <c r="C8" s="102"/>
      <c r="D8" s="80"/>
      <c r="E8" s="80" t="str">
        <f>SUMMARY!B9</f>
        <v>Pumping Station and Generator Buildings- 60% Design Submission</v>
      </c>
      <c r="F8" s="81"/>
      <c r="G8" s="81"/>
      <c r="H8" s="81"/>
      <c r="I8" s="81"/>
      <c r="J8" s="82"/>
    </row>
    <row r="9" spans="1:12" x14ac:dyDescent="0.25">
      <c r="A9" s="101" t="str">
        <f>SUMMARY!A10</f>
        <v xml:space="preserve">Number of Project Co Document, subject of this review: </v>
      </c>
      <c r="B9" s="102"/>
      <c r="C9" s="102"/>
      <c r="D9" s="80"/>
      <c r="E9" s="80" t="str">
        <f>SUMMARY!B10</f>
        <v xml:space="preserve"> M637A - Pumping Station and Generator Buildings 60% Design Submission.zip (1)</v>
      </c>
      <c r="F9" s="81"/>
      <c r="G9" s="81"/>
      <c r="H9" s="81"/>
      <c r="I9" s="81"/>
      <c r="J9" s="82"/>
    </row>
    <row r="10" spans="1:12" x14ac:dyDescent="0.25">
      <c r="A10" s="95" t="str">
        <f>SUMMARY!A11</f>
        <v>H3 number assigned to the document subject of this review:</v>
      </c>
      <c r="B10" s="81"/>
      <c r="C10" s="81"/>
      <c r="D10" s="81"/>
      <c r="E10" s="80" t="str">
        <f>SUMMARY!B11</f>
        <v>PC-M637A-LST-001; PC-M637A-LST-001 to 171</v>
      </c>
      <c r="F10" s="81"/>
      <c r="G10" s="81"/>
      <c r="H10" s="81"/>
      <c r="I10" s="81"/>
      <c r="J10" s="82"/>
    </row>
    <row r="11" spans="1:12" x14ac:dyDescent="0.25">
      <c r="A11" s="101" t="str">
        <f>SUMMARY!A12</f>
        <v>Revision # of the document subject of this review</v>
      </c>
      <c r="B11" s="102"/>
      <c r="C11" s="102"/>
      <c r="D11" s="80"/>
      <c r="E11" s="80" t="str">
        <f>SUMMARY!B12</f>
        <v>A</v>
      </c>
      <c r="F11" s="81"/>
      <c r="G11" s="81"/>
      <c r="H11" s="81"/>
      <c r="I11" s="81"/>
      <c r="J11" s="82"/>
    </row>
    <row r="12" spans="1:12" x14ac:dyDescent="0.25">
      <c r="A12" s="101" t="str">
        <f>SUMMARY!A17</f>
        <v>Lead Reviewer name:</v>
      </c>
      <c r="B12" s="102"/>
      <c r="C12" s="102"/>
      <c r="D12" s="80"/>
      <c r="E12" s="189" t="str">
        <f>SUMMARY!B17</f>
        <v>Dennis Regan</v>
      </c>
      <c r="F12" s="190"/>
      <c r="G12" s="190"/>
      <c r="H12" s="190"/>
      <c r="I12" s="190"/>
      <c r="J12" s="191"/>
    </row>
    <row r="13" spans="1:12" ht="15.75" thickBot="1" x14ac:dyDescent="0.3">
      <c r="A13" s="103" t="s">
        <v>79</v>
      </c>
      <c r="B13" s="104"/>
      <c r="C13" s="102"/>
      <c r="D13" s="102"/>
      <c r="E13" s="152"/>
      <c r="F13" s="152"/>
      <c r="G13" s="152"/>
      <c r="H13" s="152"/>
      <c r="I13" s="152"/>
      <c r="J13" s="153"/>
    </row>
    <row r="14" spans="1:12" ht="15.75" thickBot="1" x14ac:dyDescent="0.3">
      <c r="A14" s="72">
        <v>1</v>
      </c>
      <c r="B14" s="73">
        <v>2</v>
      </c>
      <c r="C14" s="188">
        <v>3</v>
      </c>
      <c r="D14" s="192">
        <v>4</v>
      </c>
      <c r="E14" s="73">
        <v>5</v>
      </c>
      <c r="F14" s="73">
        <v>6</v>
      </c>
      <c r="G14" s="73">
        <v>7</v>
      </c>
      <c r="H14" s="73">
        <v>8</v>
      </c>
      <c r="I14" s="73">
        <v>9</v>
      </c>
      <c r="J14" s="73">
        <v>10</v>
      </c>
    </row>
    <row r="15" spans="1:12" x14ac:dyDescent="0.25">
      <c r="A15" s="289" t="s">
        <v>1</v>
      </c>
      <c r="B15" s="291" t="s">
        <v>2</v>
      </c>
      <c r="C15" s="291" t="s">
        <v>3</v>
      </c>
      <c r="D15" s="297" t="s">
        <v>47</v>
      </c>
      <c r="E15" s="291" t="s">
        <v>4</v>
      </c>
      <c r="F15" s="293" t="s">
        <v>7</v>
      </c>
      <c r="G15" s="74" t="s">
        <v>5</v>
      </c>
      <c r="H15" s="293" t="s">
        <v>81</v>
      </c>
      <c r="I15" s="74" t="s">
        <v>72</v>
      </c>
      <c r="J15" s="295" t="s">
        <v>8</v>
      </c>
    </row>
    <row r="16" spans="1:12" ht="15.75" thickBot="1" x14ac:dyDescent="0.3">
      <c r="A16" s="290"/>
      <c r="B16" s="292"/>
      <c r="C16" s="292"/>
      <c r="D16" s="298"/>
      <c r="E16" s="292"/>
      <c r="F16" s="294"/>
      <c r="G16" s="72" t="s">
        <v>9</v>
      </c>
      <c r="H16" s="294"/>
      <c r="I16" s="72" t="s">
        <v>6</v>
      </c>
      <c r="J16" s="296"/>
    </row>
    <row r="17" spans="1:10" ht="15.75" thickBot="1" x14ac:dyDescent="0.3">
      <c r="A17" s="135">
        <v>1</v>
      </c>
      <c r="B17" s="136"/>
      <c r="C17" s="137"/>
      <c r="D17" s="137"/>
      <c r="E17" s="137"/>
      <c r="F17" s="138"/>
      <c r="G17" s="139"/>
      <c r="H17" s="184"/>
      <c r="I17" s="185"/>
      <c r="J17" s="140"/>
    </row>
    <row r="18" spans="1:10" ht="15.75" thickBot="1" x14ac:dyDescent="0.3">
      <c r="A18" s="117">
        <v>2</v>
      </c>
      <c r="B18" s="136"/>
      <c r="C18" s="137"/>
      <c r="D18" s="137"/>
      <c r="E18" s="137"/>
      <c r="F18" s="119"/>
      <c r="G18" s="141"/>
      <c r="H18" s="186"/>
      <c r="I18" s="187"/>
      <c r="J18" s="140"/>
    </row>
    <row r="19" spans="1:10" ht="15.75" thickBot="1" x14ac:dyDescent="0.3">
      <c r="A19" s="117">
        <v>3</v>
      </c>
      <c r="B19" s="143"/>
      <c r="C19" s="137"/>
      <c r="D19" s="137"/>
      <c r="E19" s="137"/>
      <c r="F19" s="119"/>
      <c r="G19" s="144"/>
      <c r="H19" s="186"/>
      <c r="I19" s="187"/>
      <c r="J19" s="140"/>
    </row>
    <row r="20" spans="1:10" ht="15.75" thickBot="1" x14ac:dyDescent="0.3">
      <c r="A20" s="117">
        <v>4</v>
      </c>
      <c r="B20" s="146"/>
      <c r="C20" s="137"/>
      <c r="D20" s="137"/>
      <c r="E20" s="137"/>
      <c r="F20" s="119"/>
      <c r="G20" s="144"/>
      <c r="H20" s="186"/>
      <c r="I20" s="187"/>
      <c r="J20" s="140"/>
    </row>
    <row r="21" spans="1:10" ht="15.75" thickBot="1" x14ac:dyDescent="0.3">
      <c r="A21" s="117">
        <v>5</v>
      </c>
      <c r="B21" s="146"/>
      <c r="C21" s="137"/>
      <c r="D21" s="137"/>
      <c r="E21" s="137"/>
      <c r="F21" s="119"/>
      <c r="G21" s="144"/>
      <c r="H21" s="186"/>
      <c r="I21" s="187"/>
      <c r="J21" s="140"/>
    </row>
    <row r="22" spans="1:10" ht="15.75" thickBot="1" x14ac:dyDescent="0.3">
      <c r="A22" s="117">
        <v>6</v>
      </c>
      <c r="B22" s="146"/>
      <c r="C22" s="119"/>
      <c r="D22" s="137"/>
      <c r="E22" s="137"/>
      <c r="F22" s="119"/>
      <c r="G22" s="144"/>
      <c r="H22" s="186"/>
      <c r="I22" s="187"/>
      <c r="J22" s="140"/>
    </row>
    <row r="23" spans="1:10" ht="15.75" thickBot="1" x14ac:dyDescent="0.3">
      <c r="A23" s="117"/>
      <c r="B23" s="146"/>
      <c r="C23" s="119"/>
      <c r="D23" s="119"/>
      <c r="E23" s="119"/>
      <c r="F23" s="119"/>
      <c r="G23" s="144"/>
      <c r="H23" s="186"/>
      <c r="I23" s="187"/>
      <c r="J23" s="140"/>
    </row>
    <row r="24" spans="1:10" ht="15.75" thickBot="1" x14ac:dyDescent="0.3">
      <c r="A24" s="117"/>
      <c r="B24" s="146"/>
      <c r="C24" s="119"/>
      <c r="D24" s="119"/>
      <c r="E24" s="119"/>
      <c r="F24" s="119"/>
      <c r="G24" s="144"/>
      <c r="H24" s="186"/>
      <c r="I24" s="187"/>
      <c r="J24" s="140"/>
    </row>
    <row r="25" spans="1:10" ht="15.75" thickBot="1" x14ac:dyDescent="0.3">
      <c r="A25" s="117"/>
      <c r="B25" s="146"/>
      <c r="C25" s="119"/>
      <c r="D25" s="119"/>
      <c r="E25" s="119"/>
      <c r="F25" s="119"/>
      <c r="G25" s="144"/>
      <c r="H25" s="186"/>
      <c r="I25" s="187"/>
      <c r="J25" s="140"/>
    </row>
    <row r="26" spans="1:10" ht="15.75" thickBot="1" x14ac:dyDescent="0.3">
      <c r="A26" s="117"/>
      <c r="B26" s="146"/>
      <c r="C26" s="119"/>
      <c r="D26" s="119"/>
      <c r="E26" s="119"/>
      <c r="F26" s="119"/>
      <c r="G26" s="144"/>
      <c r="H26" s="186"/>
      <c r="I26" s="187"/>
      <c r="J26" s="140"/>
    </row>
    <row r="27" spans="1:10" ht="15.75" thickBot="1" x14ac:dyDescent="0.3">
      <c r="A27" s="117"/>
      <c r="B27" s="146"/>
      <c r="C27" s="119"/>
      <c r="D27" s="119"/>
      <c r="E27" s="119"/>
      <c r="F27" s="119"/>
      <c r="G27" s="144"/>
      <c r="H27" s="186"/>
      <c r="I27" s="187"/>
      <c r="J27" s="140"/>
    </row>
    <row r="28" spans="1:10" ht="15.75" thickBot="1" x14ac:dyDescent="0.3">
      <c r="A28" s="117"/>
      <c r="B28" s="146"/>
      <c r="C28" s="119"/>
      <c r="D28" s="119"/>
      <c r="E28" s="119"/>
      <c r="F28" s="119"/>
      <c r="G28" s="144"/>
      <c r="H28" s="186"/>
      <c r="I28" s="187"/>
      <c r="J28" s="140"/>
    </row>
    <row r="29" spans="1:10" ht="15.75" thickBot="1" x14ac:dyDescent="0.3">
      <c r="A29" s="117"/>
      <c r="B29" s="146"/>
      <c r="C29" s="119"/>
      <c r="D29" s="119"/>
      <c r="E29" s="119"/>
      <c r="F29" s="119"/>
      <c r="G29" s="144"/>
      <c r="H29" s="186"/>
      <c r="I29" s="187"/>
      <c r="J29" s="140"/>
    </row>
    <row r="30" spans="1:10" ht="15.75" thickBot="1" x14ac:dyDescent="0.3">
      <c r="A30" s="117"/>
      <c r="B30" s="146"/>
      <c r="C30" s="119"/>
      <c r="D30" s="119"/>
      <c r="E30" s="119"/>
      <c r="F30" s="119"/>
      <c r="G30" s="144"/>
      <c r="H30" s="186"/>
      <c r="I30" s="187"/>
      <c r="J30" s="140"/>
    </row>
    <row r="31" spans="1:10" ht="15.75" thickBot="1" x14ac:dyDescent="0.3">
      <c r="A31" s="117"/>
      <c r="B31" s="146"/>
      <c r="C31" s="119"/>
      <c r="D31" s="119"/>
      <c r="E31" s="119"/>
      <c r="F31" s="119"/>
      <c r="G31" s="144"/>
      <c r="H31" s="186"/>
      <c r="I31" s="187"/>
      <c r="J31" s="140"/>
    </row>
    <row r="32" spans="1:10" ht="15.75" thickBot="1" x14ac:dyDescent="0.3">
      <c r="A32" s="117"/>
      <c r="B32" s="146"/>
      <c r="C32" s="119"/>
      <c r="D32" s="119"/>
      <c r="E32" s="119"/>
      <c r="F32" s="119"/>
      <c r="G32" s="144"/>
      <c r="H32" s="186"/>
      <c r="I32" s="187"/>
      <c r="J32" s="140"/>
    </row>
    <row r="33" spans="1:12" ht="15.75" thickBot="1" x14ac:dyDescent="0.3">
      <c r="A33" s="117"/>
      <c r="B33" s="146"/>
      <c r="C33" s="119"/>
      <c r="D33" s="119"/>
      <c r="E33" s="119"/>
      <c r="F33" s="119"/>
      <c r="G33" s="144"/>
      <c r="H33" s="186"/>
      <c r="I33" s="187"/>
      <c r="J33" s="140"/>
    </row>
    <row r="34" spans="1:12" ht="15.75" thickBot="1" x14ac:dyDescent="0.3">
      <c r="A34" s="117"/>
      <c r="B34" s="146"/>
      <c r="C34" s="119"/>
      <c r="D34" s="119"/>
      <c r="E34" s="119"/>
      <c r="F34" s="119"/>
      <c r="G34" s="144"/>
      <c r="H34" s="186"/>
      <c r="I34" s="187"/>
      <c r="J34" s="140"/>
    </row>
    <row r="35" spans="1:12" x14ac:dyDescent="0.25">
      <c r="A35" s="117"/>
      <c r="B35" s="146"/>
      <c r="C35" s="119"/>
      <c r="D35" s="119"/>
      <c r="E35" s="119"/>
      <c r="F35" s="119"/>
      <c r="G35" s="144"/>
      <c r="H35" s="186"/>
      <c r="I35" s="187"/>
      <c r="J35" s="140"/>
    </row>
    <row r="36" spans="1:12" x14ac:dyDescent="0.25">
      <c r="A36" s="76"/>
    </row>
    <row r="37" spans="1:12" x14ac:dyDescent="0.25">
      <c r="A37" s="75"/>
    </row>
    <row r="38" spans="1:12" x14ac:dyDescent="0.25">
      <c r="A38" s="75"/>
    </row>
    <row r="39" spans="1:12" x14ac:dyDescent="0.25">
      <c r="A39" s="75"/>
    </row>
    <row r="40" spans="1:12" x14ac:dyDescent="0.25">
      <c r="A40" s="75"/>
    </row>
    <row r="41" spans="1:12" x14ac:dyDescent="0.25">
      <c r="A41" s="3"/>
    </row>
    <row r="42" spans="1:12" x14ac:dyDescent="0.25">
      <c r="A42" s="3"/>
    </row>
    <row r="43" spans="1:12" x14ac:dyDescent="0.25">
      <c r="A43" s="3"/>
    </row>
    <row r="44" spans="1:12" x14ac:dyDescent="0.25">
      <c r="A44" s="7"/>
      <c r="B44" s="8"/>
      <c r="C44" s="8"/>
      <c r="D44" s="8"/>
      <c r="E44" s="8"/>
      <c r="F44" s="8"/>
      <c r="G44" s="8"/>
      <c r="H44" s="8"/>
      <c r="I44" s="8"/>
      <c r="J44" s="8"/>
      <c r="K44" s="8"/>
      <c r="L44" s="8"/>
    </row>
    <row r="45" spans="1:12" x14ac:dyDescent="0.25">
      <c r="A45" s="33"/>
    </row>
    <row r="46" spans="1:12" x14ac:dyDescent="0.25">
      <c r="A46" s="33"/>
    </row>
    <row r="47" spans="1:12" x14ac:dyDescent="0.25">
      <c r="A47" s="33"/>
    </row>
    <row r="48" spans="1:12" x14ac:dyDescent="0.25">
      <c r="A48" s="33"/>
    </row>
    <row r="49" spans="1:9" x14ac:dyDescent="0.25">
      <c r="A49" s="209"/>
      <c r="B49" s="210"/>
      <c r="C49" s="210"/>
      <c r="D49" s="210"/>
      <c r="E49" s="210"/>
      <c r="F49" s="210"/>
      <c r="G49" s="210"/>
      <c r="H49" s="210"/>
      <c r="I49" s="210"/>
    </row>
  </sheetData>
  <sheetProtection selectLockedCells="1"/>
  <customSheetViews>
    <customSheetView guid="{C71E3142-44E6-42BD-9E77-EB903DE5E77A}" scale="70" showPageBreaks="1" fitToPage="1" printArea="1" showRuler="0">
      <selection activeCell="A10" sqref="A10:C10"/>
      <pageMargins left="0.7" right="0.25" top="0.75" bottom="0.75" header="0.28999999999999998" footer="0.3"/>
      <pageSetup scale="44" orientation="landscape" r:id="rId1"/>
      <headerFooter alignWithMargins="0"/>
    </customSheetView>
  </customSheetViews>
  <mergeCells count="14">
    <mergeCell ref="A49:I49"/>
    <mergeCell ref="A3:J3"/>
    <mergeCell ref="A4:J4"/>
    <mergeCell ref="J15:J16"/>
    <mergeCell ref="H15:H16"/>
    <mergeCell ref="A1:H1"/>
    <mergeCell ref="A2:F2"/>
    <mergeCell ref="G2:I2"/>
    <mergeCell ref="A15:A16"/>
    <mergeCell ref="B15:B16"/>
    <mergeCell ref="C15:C16"/>
    <mergeCell ref="D15:D16"/>
    <mergeCell ref="E15:E16"/>
    <mergeCell ref="F15:F16"/>
  </mergeCells>
  <phoneticPr fontId="1" type="noConversion"/>
  <dataValidations count="5">
    <dataValidation type="list" showInputMessage="1" showErrorMessage="1" errorTitle="INSTRUCTION TO WEMG" error="PRESS CANCEL AND SELECT A VALUE FROM THE DROP DOWN MENU OF THIS CELL." promptTitle="INSTRUCTION TO WEMG" prompt="SELECT A VALUE FROM THE DROP DOWN MENU OF THIS CELL" sqref="H18:H35" xr:uid="{00000000-0002-0000-0500-000000000000}">
      <formula1>WEMGRSP</formula1>
    </dataValidation>
    <dataValidation type="list" showInputMessage="1" showErrorMessage="1" errorTitle="INSTRUCTION TO HMQ" error="PRESS CANCEL AND SELECT A VALUE FROM THE DROP DOWN MENU OF THIS CELL." promptTitle="INSTRUCTION TO HMQ" prompt="SELECT A VALUE FROM THE DROP DOWN MENU OF THIS CELL" sqref="G18:G35" xr:uid="{00000000-0002-0000-0500-000001000000}">
      <formula1>HMQRSP</formula1>
    </dataValidation>
    <dataValidation type="list" showInputMessage="1" showErrorMessage="1" error="Please select a value from the drop down list" prompt="Please select a value from the drop down list" sqref="G17" xr:uid="{00000000-0002-0000-0500-000002000000}">
      <formula1>HMQRSP</formula1>
    </dataValidation>
    <dataValidation type="list" showInputMessage="1" showErrorMessage="1" error="Please select a value from the drop down list" prompt="Please select a value from the drop down list" sqref="H17" xr:uid="{00000000-0002-0000-0500-000003000000}">
      <formula1>WEMGRSP</formula1>
    </dataValidation>
    <dataValidation type="list" allowBlank="1" showInputMessage="1" showErrorMessage="1" error="Please select a value from the drop down list" prompt="Please select a value from the drop down list" sqref="J17:J35" xr:uid="{00000000-0002-0000-0500-000004000000}">
      <formula1>HMQCHECK</formula1>
    </dataValidation>
  </dataValidations>
  <pageMargins left="0.3" right="0.17" top="0.81" bottom="0.74803149606299202" header="0.27559055118110198" footer="0.31496062992126"/>
  <pageSetup paperSize="17" scale="75" orientation="landscape" r:id="rId2"/>
  <headerFooter>
    <oddFooter>&amp;LConfidential&amp;C&amp;N of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49"/>
  <sheetViews>
    <sheetView topLeftCell="D1" zoomScale="70" zoomScaleNormal="70" workbookViewId="0">
      <selection activeCell="F32" sqref="F32"/>
    </sheetView>
  </sheetViews>
  <sheetFormatPr defaultRowHeight="15" x14ac:dyDescent="0.25"/>
  <cols>
    <col min="1" max="1" width="12.5703125" style="2" customWidth="1"/>
    <col min="2" max="2" width="25.7109375" style="2" customWidth="1"/>
    <col min="3" max="3" width="12.7109375" style="2" customWidth="1"/>
    <col min="4" max="4" width="16.85546875" style="2" customWidth="1"/>
    <col min="5" max="5" width="45.7109375" style="2" customWidth="1"/>
    <col min="6" max="6" width="55.7109375" style="2" customWidth="1"/>
    <col min="7" max="7" width="16.140625" style="2" customWidth="1"/>
    <col min="8" max="8" width="13" style="2" customWidth="1"/>
    <col min="9" max="9" width="55.7109375" style="2" customWidth="1"/>
    <col min="10" max="10" width="12.7109375" style="2" customWidth="1"/>
    <col min="11" max="11" width="16.5703125" style="2" customWidth="1"/>
    <col min="12" max="16384" width="9.140625" style="2"/>
  </cols>
  <sheetData>
    <row r="1" spans="1:12" ht="18.75" x14ac:dyDescent="0.25">
      <c r="A1" s="301" t="s">
        <v>0</v>
      </c>
      <c r="B1" s="309"/>
      <c r="C1" s="309"/>
      <c r="D1" s="309"/>
      <c r="E1" s="309"/>
      <c r="F1" s="309"/>
      <c r="G1" s="309"/>
      <c r="H1" s="309"/>
      <c r="I1" s="172" t="s">
        <v>92</v>
      </c>
      <c r="J1" s="171" t="str">
        <f>SUMMARY!B14</f>
        <v>A</v>
      </c>
      <c r="L1" s="9"/>
    </row>
    <row r="2" spans="1:12" ht="18.75" x14ac:dyDescent="0.25">
      <c r="A2" s="299" t="s">
        <v>93</v>
      </c>
      <c r="B2" s="310"/>
      <c r="C2" s="310"/>
      <c r="D2" s="310"/>
      <c r="E2" s="310"/>
      <c r="F2" s="310"/>
      <c r="G2" s="281" t="str">
        <f>SUMMARY!B13</f>
        <v>H3-M637A-CRR-001</v>
      </c>
      <c r="H2" s="281"/>
      <c r="I2" s="281"/>
      <c r="J2" s="170"/>
      <c r="L2" s="9"/>
    </row>
    <row r="3" spans="1:12" ht="18.75" customHeight="1" x14ac:dyDescent="0.25">
      <c r="A3" s="306" t="s">
        <v>80</v>
      </c>
      <c r="B3" s="310"/>
      <c r="C3" s="310"/>
      <c r="D3" s="310"/>
      <c r="E3" s="310"/>
      <c r="F3" s="310"/>
      <c r="G3" s="310"/>
      <c r="H3" s="310"/>
      <c r="I3" s="310"/>
      <c r="J3" s="311"/>
    </row>
    <row r="4" spans="1:12" ht="19.5" customHeight="1" thickBot="1" x14ac:dyDescent="0.3">
      <c r="A4" s="303" t="s">
        <v>106</v>
      </c>
      <c r="B4" s="312"/>
      <c r="C4" s="312"/>
      <c r="D4" s="312"/>
      <c r="E4" s="312"/>
      <c r="F4" s="312"/>
      <c r="G4" s="312"/>
      <c r="H4" s="312"/>
      <c r="I4" s="312"/>
      <c r="J4" s="313"/>
    </row>
    <row r="5" spans="1:12" x14ac:dyDescent="0.25">
      <c r="A5" s="99" t="str">
        <f>SUMMARY!A6</f>
        <v xml:space="preserve">Submittal Number: </v>
      </c>
      <c r="B5" s="100"/>
      <c r="C5" s="100"/>
      <c r="D5" s="77"/>
      <c r="E5" s="77" t="str">
        <f>SUMMARY!B6</f>
        <v>SUB-M637A-339</v>
      </c>
      <c r="F5" s="78"/>
      <c r="G5" s="78"/>
      <c r="H5" s="78"/>
      <c r="I5" s="78"/>
      <c r="J5" s="79"/>
    </row>
    <row r="6" spans="1:12" x14ac:dyDescent="0.25">
      <c r="A6" s="101" t="str">
        <f>SUMMARY!A7</f>
        <v>Submittal Title:</v>
      </c>
      <c r="B6" s="102"/>
      <c r="C6" s="102"/>
      <c r="D6" s="80"/>
      <c r="E6" s="80" t="str">
        <f>SUMMARY!B7</f>
        <v>Pumping Station and Generator Buildings- 60% Design Submission</v>
      </c>
      <c r="F6" s="81"/>
      <c r="G6" s="81"/>
      <c r="H6" s="81"/>
      <c r="I6" s="81"/>
      <c r="J6" s="82"/>
    </row>
    <row r="7" spans="1:12" x14ac:dyDescent="0.25">
      <c r="A7" s="101" t="str">
        <f>SUMMARY!A8</f>
        <v xml:space="preserve">Review Due Date: </v>
      </c>
      <c r="B7" s="102"/>
      <c r="C7" s="102"/>
      <c r="D7" s="80"/>
      <c r="E7" s="106">
        <f>SUMMARY!B8</f>
        <v>40970</v>
      </c>
      <c r="F7" s="81"/>
      <c r="G7" s="81"/>
      <c r="H7" s="81"/>
      <c r="I7" s="81"/>
      <c r="J7" s="82"/>
    </row>
    <row r="8" spans="1:12" x14ac:dyDescent="0.25">
      <c r="A8" s="101" t="str">
        <f>SUMMARY!A9</f>
        <v>Title of Project Co Document, subject of this review:</v>
      </c>
      <c r="B8" s="102"/>
      <c r="C8" s="102"/>
      <c r="D8" s="80"/>
      <c r="E8" s="80" t="str">
        <f>SUMMARY!B9</f>
        <v>Pumping Station and Generator Buildings- 60% Design Submission</v>
      </c>
      <c r="F8" s="81"/>
      <c r="G8" s="81"/>
      <c r="H8" s="81"/>
      <c r="I8" s="81"/>
      <c r="J8" s="82"/>
    </row>
    <row r="9" spans="1:12" x14ac:dyDescent="0.25">
      <c r="A9" s="101" t="str">
        <f>SUMMARY!A10</f>
        <v xml:space="preserve">Number of Project Co Document, subject of this review: </v>
      </c>
      <c r="B9" s="102"/>
      <c r="C9" s="102"/>
      <c r="D9" s="80"/>
      <c r="E9" s="80" t="str">
        <f>SUMMARY!B10</f>
        <v xml:space="preserve"> M637A - Pumping Station and Generator Buildings 60% Design Submission.zip (1)</v>
      </c>
      <c r="F9" s="81"/>
      <c r="G9" s="81"/>
      <c r="H9" s="81"/>
      <c r="I9" s="81"/>
      <c r="J9" s="82"/>
    </row>
    <row r="10" spans="1:12" x14ac:dyDescent="0.25">
      <c r="A10" s="95" t="str">
        <f>SUMMARY!A11</f>
        <v>H3 number assigned to the document subject of this review:</v>
      </c>
      <c r="B10" s="81"/>
      <c r="C10" s="81"/>
      <c r="D10" s="81"/>
      <c r="E10" s="80" t="str">
        <f>SUMMARY!B11</f>
        <v>PC-M637A-LST-001; PC-M637A-LST-001 to 171</v>
      </c>
      <c r="F10" s="81"/>
      <c r="G10" s="81"/>
      <c r="H10" s="81"/>
      <c r="I10" s="81"/>
      <c r="J10" s="82"/>
    </row>
    <row r="11" spans="1:12" x14ac:dyDescent="0.25">
      <c r="A11" s="101" t="str">
        <f>SUMMARY!A12</f>
        <v>Revision # of the document subject of this review</v>
      </c>
      <c r="B11" s="102"/>
      <c r="C11" s="102"/>
      <c r="D11" s="80"/>
      <c r="E11" s="80" t="str">
        <f>SUMMARY!B12</f>
        <v>A</v>
      </c>
      <c r="F11" s="81"/>
      <c r="G11" s="81"/>
      <c r="H11" s="81"/>
      <c r="I11" s="81"/>
      <c r="J11" s="82"/>
    </row>
    <row r="12" spans="1:12" x14ac:dyDescent="0.25">
      <c r="A12" s="101" t="str">
        <f>SUMMARY!A17</f>
        <v>Lead Reviewer name:</v>
      </c>
      <c r="B12" s="102"/>
      <c r="C12" s="102"/>
      <c r="D12" s="80"/>
      <c r="E12" s="189" t="str">
        <f>SUMMARY!B17</f>
        <v>Dennis Regan</v>
      </c>
      <c r="F12" s="190"/>
      <c r="G12" s="190"/>
      <c r="H12" s="190"/>
      <c r="I12" s="190"/>
      <c r="J12" s="191"/>
    </row>
    <row r="13" spans="1:12" ht="15.75" thickBot="1" x14ac:dyDescent="0.3">
      <c r="A13" s="103" t="s">
        <v>79</v>
      </c>
      <c r="B13" s="104"/>
      <c r="C13" s="102"/>
      <c r="D13" s="102"/>
      <c r="E13" s="152"/>
      <c r="F13" s="152"/>
      <c r="G13" s="152"/>
      <c r="H13" s="152"/>
      <c r="I13" s="152"/>
      <c r="J13" s="153"/>
    </row>
    <row r="14" spans="1:12" ht="15.75" thickBot="1" x14ac:dyDescent="0.3">
      <c r="A14" s="72">
        <v>1</v>
      </c>
      <c r="B14" s="73">
        <v>2</v>
      </c>
      <c r="C14" s="188">
        <v>3</v>
      </c>
      <c r="D14" s="192">
        <v>4</v>
      </c>
      <c r="E14" s="73">
        <v>5</v>
      </c>
      <c r="F14" s="73">
        <v>6</v>
      </c>
      <c r="G14" s="73">
        <v>7</v>
      </c>
      <c r="H14" s="73">
        <v>8</v>
      </c>
      <c r="I14" s="73">
        <v>9</v>
      </c>
      <c r="J14" s="73">
        <v>10</v>
      </c>
    </row>
    <row r="15" spans="1:12" x14ac:dyDescent="0.25">
      <c r="A15" s="289" t="s">
        <v>1</v>
      </c>
      <c r="B15" s="291" t="s">
        <v>2</v>
      </c>
      <c r="C15" s="291" t="s">
        <v>3</v>
      </c>
      <c r="D15" s="297" t="s">
        <v>47</v>
      </c>
      <c r="E15" s="291" t="s">
        <v>4</v>
      </c>
      <c r="F15" s="293" t="s">
        <v>7</v>
      </c>
      <c r="G15" s="74" t="s">
        <v>5</v>
      </c>
      <c r="H15" s="293" t="s">
        <v>81</v>
      </c>
      <c r="I15" s="74" t="s">
        <v>72</v>
      </c>
      <c r="J15" s="295" t="s">
        <v>8</v>
      </c>
    </row>
    <row r="16" spans="1:12" ht="15.75" thickBot="1" x14ac:dyDescent="0.3">
      <c r="A16" s="290"/>
      <c r="B16" s="292"/>
      <c r="C16" s="292"/>
      <c r="D16" s="298"/>
      <c r="E16" s="292"/>
      <c r="F16" s="294"/>
      <c r="G16" s="72" t="s">
        <v>9</v>
      </c>
      <c r="H16" s="294"/>
      <c r="I16" s="72" t="s">
        <v>6</v>
      </c>
      <c r="J16" s="296"/>
    </row>
    <row r="17" spans="1:10" ht="15.75" thickBot="1" x14ac:dyDescent="0.3">
      <c r="A17" s="135">
        <v>1</v>
      </c>
      <c r="B17" s="136"/>
      <c r="C17" s="137"/>
      <c r="D17" s="137"/>
      <c r="E17" s="137"/>
      <c r="F17" s="138"/>
      <c r="G17" s="139"/>
      <c r="H17" s="184"/>
      <c r="I17" s="185"/>
      <c r="J17" s="140"/>
    </row>
    <row r="18" spans="1:10" ht="15.75" thickBot="1" x14ac:dyDescent="0.3">
      <c r="A18" s="117">
        <v>2</v>
      </c>
      <c r="B18" s="136"/>
      <c r="C18" s="137"/>
      <c r="D18" s="137"/>
      <c r="E18" s="137"/>
      <c r="F18" s="119"/>
      <c r="G18" s="141"/>
      <c r="H18" s="186"/>
      <c r="I18" s="187"/>
      <c r="J18" s="140"/>
    </row>
    <row r="19" spans="1:10" ht="15.75" thickBot="1" x14ac:dyDescent="0.3">
      <c r="A19" s="117">
        <v>3</v>
      </c>
      <c r="B19" s="143"/>
      <c r="C19" s="137"/>
      <c r="D19" s="137"/>
      <c r="E19" s="137"/>
      <c r="F19" s="119"/>
      <c r="G19" s="144"/>
      <c r="H19" s="186"/>
      <c r="I19" s="187"/>
      <c r="J19" s="140"/>
    </row>
    <row r="20" spans="1:10" ht="15.75" thickBot="1" x14ac:dyDescent="0.3">
      <c r="A20" s="117">
        <v>4</v>
      </c>
      <c r="B20" s="146"/>
      <c r="C20" s="137"/>
      <c r="D20" s="137"/>
      <c r="E20" s="137"/>
      <c r="F20" s="119"/>
      <c r="G20" s="144"/>
      <c r="H20" s="186"/>
      <c r="I20" s="187"/>
      <c r="J20" s="140"/>
    </row>
    <row r="21" spans="1:10" ht="15.75" thickBot="1" x14ac:dyDescent="0.3">
      <c r="A21" s="117">
        <v>5</v>
      </c>
      <c r="B21" s="146"/>
      <c r="C21" s="137"/>
      <c r="D21" s="137"/>
      <c r="E21" s="137"/>
      <c r="F21" s="119"/>
      <c r="G21" s="144"/>
      <c r="H21" s="186"/>
      <c r="I21" s="187"/>
      <c r="J21" s="140"/>
    </row>
    <row r="22" spans="1:10" ht="15.75" thickBot="1" x14ac:dyDescent="0.3">
      <c r="A22" s="117">
        <v>6</v>
      </c>
      <c r="B22" s="146"/>
      <c r="C22" s="119"/>
      <c r="D22" s="137"/>
      <c r="E22" s="137"/>
      <c r="F22" s="119"/>
      <c r="G22" s="144"/>
      <c r="H22" s="186"/>
      <c r="I22" s="187"/>
      <c r="J22" s="140"/>
    </row>
    <row r="23" spans="1:10" ht="15.75" thickBot="1" x14ac:dyDescent="0.3">
      <c r="A23" s="117"/>
      <c r="B23" s="146"/>
      <c r="C23" s="119"/>
      <c r="D23" s="119"/>
      <c r="E23" s="119"/>
      <c r="F23" s="119"/>
      <c r="G23" s="144"/>
      <c r="H23" s="186"/>
      <c r="I23" s="187"/>
      <c r="J23" s="140"/>
    </row>
    <row r="24" spans="1:10" ht="15.75" thickBot="1" x14ac:dyDescent="0.3">
      <c r="A24" s="117"/>
      <c r="B24" s="146"/>
      <c r="C24" s="119"/>
      <c r="D24" s="119"/>
      <c r="E24" s="119"/>
      <c r="F24" s="119"/>
      <c r="G24" s="144"/>
      <c r="H24" s="186"/>
      <c r="I24" s="187"/>
      <c r="J24" s="140"/>
    </row>
    <row r="25" spans="1:10" ht="15.75" thickBot="1" x14ac:dyDescent="0.3">
      <c r="A25" s="117"/>
      <c r="B25" s="146"/>
      <c r="C25" s="119"/>
      <c r="D25" s="119"/>
      <c r="E25" s="119"/>
      <c r="F25" s="119"/>
      <c r="G25" s="144"/>
      <c r="H25" s="186"/>
      <c r="I25" s="187"/>
      <c r="J25" s="140"/>
    </row>
    <row r="26" spans="1:10" ht="15.75" thickBot="1" x14ac:dyDescent="0.3">
      <c r="A26" s="117"/>
      <c r="B26" s="146"/>
      <c r="C26" s="119"/>
      <c r="D26" s="119"/>
      <c r="E26" s="119"/>
      <c r="F26" s="119"/>
      <c r="G26" s="144"/>
      <c r="H26" s="186"/>
      <c r="I26" s="187"/>
      <c r="J26" s="140"/>
    </row>
    <row r="27" spans="1:10" ht="15.75" thickBot="1" x14ac:dyDescent="0.3">
      <c r="A27" s="117"/>
      <c r="B27" s="146"/>
      <c r="C27" s="119"/>
      <c r="D27" s="119"/>
      <c r="E27" s="119"/>
      <c r="F27" s="119"/>
      <c r="G27" s="144"/>
      <c r="H27" s="186"/>
      <c r="I27" s="187"/>
      <c r="J27" s="140"/>
    </row>
    <row r="28" spans="1:10" ht="15.75" thickBot="1" x14ac:dyDescent="0.3">
      <c r="A28" s="117"/>
      <c r="B28" s="146"/>
      <c r="C28" s="119"/>
      <c r="D28" s="119"/>
      <c r="E28" s="119"/>
      <c r="F28" s="119"/>
      <c r="G28" s="144"/>
      <c r="H28" s="186"/>
      <c r="I28" s="187"/>
      <c r="J28" s="140"/>
    </row>
    <row r="29" spans="1:10" ht="15.75" thickBot="1" x14ac:dyDescent="0.3">
      <c r="A29" s="117"/>
      <c r="B29" s="146"/>
      <c r="C29" s="119"/>
      <c r="D29" s="119"/>
      <c r="E29" s="119"/>
      <c r="F29" s="119"/>
      <c r="G29" s="144"/>
      <c r="H29" s="186"/>
      <c r="I29" s="187"/>
      <c r="J29" s="140"/>
    </row>
    <row r="30" spans="1:10" ht="15.75" thickBot="1" x14ac:dyDescent="0.3">
      <c r="A30" s="117"/>
      <c r="B30" s="146"/>
      <c r="C30" s="119"/>
      <c r="D30" s="119"/>
      <c r="E30" s="119"/>
      <c r="F30" s="119"/>
      <c r="G30" s="144"/>
      <c r="H30" s="186"/>
      <c r="I30" s="187"/>
      <c r="J30" s="140"/>
    </row>
    <row r="31" spans="1:10" ht="15.75" thickBot="1" x14ac:dyDescent="0.3">
      <c r="A31" s="117"/>
      <c r="B31" s="146"/>
      <c r="C31" s="119"/>
      <c r="D31" s="119"/>
      <c r="E31" s="119"/>
      <c r="F31" s="119"/>
      <c r="G31" s="144"/>
      <c r="H31" s="186"/>
      <c r="I31" s="187"/>
      <c r="J31" s="140"/>
    </row>
    <row r="32" spans="1:10" ht="15.75" thickBot="1" x14ac:dyDescent="0.3">
      <c r="A32" s="117"/>
      <c r="B32" s="146"/>
      <c r="C32" s="119"/>
      <c r="D32" s="119"/>
      <c r="E32" s="119"/>
      <c r="F32" s="119"/>
      <c r="G32" s="144"/>
      <c r="H32" s="186"/>
      <c r="I32" s="187"/>
      <c r="J32" s="140"/>
    </row>
    <row r="33" spans="1:12" ht="15.75" thickBot="1" x14ac:dyDescent="0.3">
      <c r="A33" s="117"/>
      <c r="B33" s="146"/>
      <c r="C33" s="119"/>
      <c r="D33" s="119"/>
      <c r="E33" s="119"/>
      <c r="F33" s="119"/>
      <c r="G33" s="144"/>
      <c r="H33" s="186"/>
      <c r="I33" s="187"/>
      <c r="J33" s="140"/>
    </row>
    <row r="34" spans="1:12" ht="15.75" thickBot="1" x14ac:dyDescent="0.3">
      <c r="A34" s="117"/>
      <c r="B34" s="146"/>
      <c r="C34" s="119"/>
      <c r="D34" s="119"/>
      <c r="E34" s="119"/>
      <c r="F34" s="119"/>
      <c r="G34" s="144"/>
      <c r="H34" s="186"/>
      <c r="I34" s="187"/>
      <c r="J34" s="140"/>
    </row>
    <row r="35" spans="1:12" x14ac:dyDescent="0.25">
      <c r="A35" s="117"/>
      <c r="B35" s="146"/>
      <c r="C35" s="119"/>
      <c r="D35" s="119"/>
      <c r="E35" s="119"/>
      <c r="F35" s="119"/>
      <c r="G35" s="144"/>
      <c r="H35" s="186"/>
      <c r="I35" s="187"/>
      <c r="J35" s="140"/>
    </row>
    <row r="36" spans="1:12" x14ac:dyDescent="0.25">
      <c r="A36" s="76"/>
    </row>
    <row r="37" spans="1:12" x14ac:dyDescent="0.25">
      <c r="A37" s="75"/>
    </row>
    <row r="38" spans="1:12" x14ac:dyDescent="0.25">
      <c r="A38" s="75"/>
    </row>
    <row r="39" spans="1:12" x14ac:dyDescent="0.25">
      <c r="A39" s="75"/>
    </row>
    <row r="40" spans="1:12" x14ac:dyDescent="0.25">
      <c r="A40" s="75"/>
    </row>
    <row r="41" spans="1:12" x14ac:dyDescent="0.25">
      <c r="A41" s="3"/>
    </row>
    <row r="42" spans="1:12" x14ac:dyDescent="0.25">
      <c r="A42" s="3"/>
    </row>
    <row r="43" spans="1:12" x14ac:dyDescent="0.25">
      <c r="A43" s="3"/>
    </row>
    <row r="44" spans="1:12" x14ac:dyDescent="0.25">
      <c r="A44" s="7"/>
      <c r="B44" s="8"/>
      <c r="C44" s="8"/>
      <c r="D44" s="8"/>
      <c r="E44" s="8"/>
      <c r="F44" s="8"/>
      <c r="G44" s="8"/>
      <c r="H44" s="8"/>
      <c r="I44" s="8"/>
      <c r="J44" s="8"/>
      <c r="K44" s="8"/>
      <c r="L44" s="8"/>
    </row>
    <row r="45" spans="1:12" x14ac:dyDescent="0.25">
      <c r="A45" s="33"/>
    </row>
    <row r="46" spans="1:12" x14ac:dyDescent="0.25">
      <c r="A46" s="33"/>
    </row>
    <row r="47" spans="1:12" x14ac:dyDescent="0.25">
      <c r="A47" s="33"/>
    </row>
    <row r="48" spans="1:12" x14ac:dyDescent="0.25">
      <c r="A48" s="33"/>
    </row>
    <row r="49" spans="1:9" x14ac:dyDescent="0.25">
      <c r="A49" s="209"/>
      <c r="B49" s="210"/>
      <c r="C49" s="210"/>
      <c r="D49" s="210"/>
      <c r="E49" s="210"/>
      <c r="F49" s="210"/>
      <c r="G49" s="210"/>
      <c r="H49" s="210"/>
      <c r="I49" s="210"/>
    </row>
  </sheetData>
  <sheetProtection selectLockedCells="1"/>
  <customSheetViews>
    <customSheetView guid="{C71E3142-44E6-42BD-9E77-EB903DE5E77A}" scale="70" showPageBreaks="1" fitToPage="1" printArea="1" showRuler="0">
      <selection activeCell="A10" sqref="A10:C10"/>
      <pageMargins left="0.7" right="0.25" top="0.75" bottom="0.75" header="0.28999999999999998" footer="0.3"/>
      <pageSetup scale="44" orientation="landscape" r:id="rId1"/>
      <headerFooter alignWithMargins="0"/>
    </customSheetView>
  </customSheetViews>
  <mergeCells count="14">
    <mergeCell ref="A49:I49"/>
    <mergeCell ref="A3:J3"/>
    <mergeCell ref="A4:J4"/>
    <mergeCell ref="J15:J16"/>
    <mergeCell ref="H15:H16"/>
    <mergeCell ref="A1:H1"/>
    <mergeCell ref="A2:F2"/>
    <mergeCell ref="G2:I2"/>
    <mergeCell ref="A15:A16"/>
    <mergeCell ref="B15:B16"/>
    <mergeCell ref="C15:C16"/>
    <mergeCell ref="D15:D16"/>
    <mergeCell ref="E15:E16"/>
    <mergeCell ref="F15:F16"/>
  </mergeCells>
  <phoneticPr fontId="1" type="noConversion"/>
  <dataValidations count="5">
    <dataValidation type="list" showInputMessage="1" showErrorMessage="1" errorTitle="INSTRUCTION TO WEMG" error="PRESS CANCEL AND SELECT A VALUE FROM THE DROP DOWN MENU OF THIS CELL." promptTitle="INSTRUCTION TO WEMG" prompt="SELECT A VALUE FROM THE DROP DOWN MENU OF THIS CELL" sqref="H18:H35" xr:uid="{00000000-0002-0000-0600-000000000000}">
      <formula1>WEMGRSP</formula1>
    </dataValidation>
    <dataValidation type="list" showInputMessage="1" showErrorMessage="1" errorTitle="INSTRUCTION TO HMQ" error="PRESS CANCEL AND SELECT A VALUE FROM THE DROP DOWN MENU OF THIS CELL." promptTitle="INSTRUCTION TO HMQ" prompt="SELECT A VALUE FROM THE DROP DOWN MENU OF THIS CELL" sqref="G18:G35" xr:uid="{00000000-0002-0000-0600-000001000000}">
      <formula1>HMQRSP</formula1>
    </dataValidation>
    <dataValidation type="list" showInputMessage="1" showErrorMessage="1" error="Please select a value from the drop down list" prompt="Please select a value from the drop down list" sqref="G17" xr:uid="{00000000-0002-0000-0600-000002000000}">
      <formula1>HMQRSP</formula1>
    </dataValidation>
    <dataValidation type="list" showInputMessage="1" showErrorMessage="1" error="Please select a value from the drop down list" prompt="Please select a value from the drop down list" sqref="H17" xr:uid="{00000000-0002-0000-0600-000003000000}">
      <formula1>WEMGRSP</formula1>
    </dataValidation>
    <dataValidation type="list" allowBlank="1" showInputMessage="1" showErrorMessage="1" error="Please select a value from the drop down list" prompt="Please select a value from the drop down list" sqref="J17:J35" xr:uid="{00000000-0002-0000-0600-000004000000}">
      <formula1>HMQCHECK</formula1>
    </dataValidation>
  </dataValidations>
  <printOptions horizontalCentered="1" verticalCentered="1"/>
  <pageMargins left="0.36" right="0.17" top="0.74803149606299202" bottom="0.74803149606299202" header="0.27559055118110198" footer="0.31496062992126"/>
  <pageSetup paperSize="17" scale="75" orientation="landscape" r:id="rId2"/>
  <headerFooter>
    <oddFooter>&amp;LConfidential&amp;C&amp;N of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49"/>
  <sheetViews>
    <sheetView topLeftCell="D1" zoomScale="70" zoomScaleNormal="70" workbookViewId="0">
      <selection activeCell="F32" sqref="F32"/>
    </sheetView>
  </sheetViews>
  <sheetFormatPr defaultRowHeight="15" x14ac:dyDescent="0.25"/>
  <cols>
    <col min="1" max="1" width="12.5703125" style="2" customWidth="1"/>
    <col min="2" max="2" width="25.7109375" style="2" customWidth="1"/>
    <col min="3" max="3" width="12.7109375" style="2" customWidth="1"/>
    <col min="4" max="4" width="16.85546875" style="2" customWidth="1"/>
    <col min="5" max="5" width="45.7109375" style="2" customWidth="1"/>
    <col min="6" max="6" width="55.7109375" style="2" customWidth="1"/>
    <col min="7" max="7" width="16.140625" style="2" customWidth="1"/>
    <col min="8" max="8" width="13" style="2" customWidth="1"/>
    <col min="9" max="9" width="55.7109375" style="2" customWidth="1"/>
    <col min="10" max="10" width="12.7109375" style="2" customWidth="1"/>
    <col min="11" max="11" width="16.5703125" style="2" customWidth="1"/>
    <col min="12" max="16384" width="9.140625" style="2"/>
  </cols>
  <sheetData>
    <row r="1" spans="1:12" ht="18.75" x14ac:dyDescent="0.25">
      <c r="A1" s="301" t="s">
        <v>0</v>
      </c>
      <c r="B1" s="309"/>
      <c r="C1" s="309"/>
      <c r="D1" s="309"/>
      <c r="E1" s="309"/>
      <c r="F1" s="309"/>
      <c r="G1" s="309"/>
      <c r="H1" s="309"/>
      <c r="I1" s="172" t="s">
        <v>92</v>
      </c>
      <c r="J1" s="171" t="str">
        <f>SUMMARY!B14</f>
        <v>A</v>
      </c>
      <c r="L1" s="9"/>
    </row>
    <row r="2" spans="1:12" ht="18.75" x14ac:dyDescent="0.25">
      <c r="A2" s="299" t="s">
        <v>93</v>
      </c>
      <c r="B2" s="310"/>
      <c r="C2" s="310"/>
      <c r="D2" s="310"/>
      <c r="E2" s="310"/>
      <c r="F2" s="310"/>
      <c r="G2" s="281" t="str">
        <f>SUMMARY!B13</f>
        <v>H3-M637A-CRR-001</v>
      </c>
      <c r="H2" s="281"/>
      <c r="I2" s="281"/>
      <c r="J2" s="170"/>
      <c r="L2" s="9"/>
    </row>
    <row r="3" spans="1:12" ht="18.75" customHeight="1" x14ac:dyDescent="0.25">
      <c r="A3" s="306" t="s">
        <v>80</v>
      </c>
      <c r="B3" s="310"/>
      <c r="C3" s="310"/>
      <c r="D3" s="310"/>
      <c r="E3" s="310"/>
      <c r="F3" s="310"/>
      <c r="G3" s="310"/>
      <c r="H3" s="310"/>
      <c r="I3" s="310"/>
      <c r="J3" s="311"/>
    </row>
    <row r="4" spans="1:12" ht="19.5" customHeight="1" thickBot="1" x14ac:dyDescent="0.3">
      <c r="A4" s="303" t="s">
        <v>107</v>
      </c>
      <c r="B4" s="312"/>
      <c r="C4" s="312"/>
      <c r="D4" s="312"/>
      <c r="E4" s="312"/>
      <c r="F4" s="312"/>
      <c r="G4" s="312"/>
      <c r="H4" s="312"/>
      <c r="I4" s="312"/>
      <c r="J4" s="313"/>
    </row>
    <row r="5" spans="1:12" x14ac:dyDescent="0.25">
      <c r="A5" s="99" t="str">
        <f>SUMMARY!A6</f>
        <v xml:space="preserve">Submittal Number: </v>
      </c>
      <c r="B5" s="100"/>
      <c r="C5" s="100"/>
      <c r="D5" s="77"/>
      <c r="E5" s="77" t="str">
        <f>SUMMARY!B6</f>
        <v>SUB-M637A-339</v>
      </c>
      <c r="F5" s="78"/>
      <c r="G5" s="78"/>
      <c r="H5" s="78"/>
      <c r="I5" s="78"/>
      <c r="J5" s="79"/>
    </row>
    <row r="6" spans="1:12" x14ac:dyDescent="0.25">
      <c r="A6" s="101" t="str">
        <f>SUMMARY!A7</f>
        <v>Submittal Title:</v>
      </c>
      <c r="B6" s="102"/>
      <c r="C6" s="102"/>
      <c r="D6" s="80"/>
      <c r="E6" s="80" t="str">
        <f>SUMMARY!B7</f>
        <v>Pumping Station and Generator Buildings- 60% Design Submission</v>
      </c>
      <c r="F6" s="81"/>
      <c r="G6" s="81"/>
      <c r="H6" s="81"/>
      <c r="I6" s="81"/>
      <c r="J6" s="82"/>
    </row>
    <row r="7" spans="1:12" x14ac:dyDescent="0.25">
      <c r="A7" s="101" t="str">
        <f>SUMMARY!A8</f>
        <v xml:space="preserve">Review Due Date: </v>
      </c>
      <c r="B7" s="102"/>
      <c r="C7" s="102"/>
      <c r="D7" s="80"/>
      <c r="E7" s="106">
        <f>SUMMARY!B8</f>
        <v>40970</v>
      </c>
      <c r="F7" s="81"/>
      <c r="G7" s="81"/>
      <c r="H7" s="81"/>
      <c r="I7" s="81"/>
      <c r="J7" s="82"/>
    </row>
    <row r="8" spans="1:12" x14ac:dyDescent="0.25">
      <c r="A8" s="101" t="str">
        <f>SUMMARY!A9</f>
        <v>Title of Project Co Document, subject of this review:</v>
      </c>
      <c r="B8" s="102"/>
      <c r="C8" s="102"/>
      <c r="D8" s="80"/>
      <c r="E8" s="80" t="str">
        <f>SUMMARY!B9</f>
        <v>Pumping Station and Generator Buildings- 60% Design Submission</v>
      </c>
      <c r="F8" s="81"/>
      <c r="G8" s="81"/>
      <c r="H8" s="81"/>
      <c r="I8" s="81"/>
      <c r="J8" s="82"/>
    </row>
    <row r="9" spans="1:12" x14ac:dyDescent="0.25">
      <c r="A9" s="101" t="str">
        <f>SUMMARY!A10</f>
        <v xml:space="preserve">Number of Project Co Document, subject of this review: </v>
      </c>
      <c r="B9" s="102"/>
      <c r="C9" s="102"/>
      <c r="D9" s="80"/>
      <c r="E9" s="80" t="str">
        <f>SUMMARY!B10</f>
        <v xml:space="preserve"> M637A - Pumping Station and Generator Buildings 60% Design Submission.zip (1)</v>
      </c>
      <c r="F9" s="81"/>
      <c r="G9" s="81"/>
      <c r="H9" s="81"/>
      <c r="I9" s="81"/>
      <c r="J9" s="82"/>
    </row>
    <row r="10" spans="1:12" x14ac:dyDescent="0.25">
      <c r="A10" s="95" t="str">
        <f>SUMMARY!A11</f>
        <v>H3 number assigned to the document subject of this review:</v>
      </c>
      <c r="B10" s="81"/>
      <c r="C10" s="81"/>
      <c r="D10" s="81"/>
      <c r="E10" s="80" t="str">
        <f>SUMMARY!B11</f>
        <v>PC-M637A-LST-001; PC-M637A-LST-001 to 171</v>
      </c>
      <c r="F10" s="81"/>
      <c r="G10" s="81"/>
      <c r="H10" s="81"/>
      <c r="I10" s="81"/>
      <c r="J10" s="82"/>
    </row>
    <row r="11" spans="1:12" x14ac:dyDescent="0.25">
      <c r="A11" s="101" t="str">
        <f>SUMMARY!A12</f>
        <v>Revision # of the document subject of this review</v>
      </c>
      <c r="B11" s="102"/>
      <c r="C11" s="102"/>
      <c r="D11" s="80"/>
      <c r="E11" s="80" t="str">
        <f>SUMMARY!B12</f>
        <v>A</v>
      </c>
      <c r="F11" s="81"/>
      <c r="G11" s="81"/>
      <c r="H11" s="81"/>
      <c r="I11" s="81"/>
      <c r="J11" s="82"/>
    </row>
    <row r="12" spans="1:12" x14ac:dyDescent="0.25">
      <c r="A12" s="101" t="str">
        <f>SUMMARY!A17</f>
        <v>Lead Reviewer name:</v>
      </c>
      <c r="B12" s="102"/>
      <c r="C12" s="102"/>
      <c r="D12" s="80"/>
      <c r="E12" s="189" t="str">
        <f>SUMMARY!B17</f>
        <v>Dennis Regan</v>
      </c>
      <c r="F12" s="190"/>
      <c r="G12" s="190"/>
      <c r="H12" s="190"/>
      <c r="I12" s="190"/>
      <c r="J12" s="191"/>
    </row>
    <row r="13" spans="1:12" ht="15.75" thickBot="1" x14ac:dyDescent="0.3">
      <c r="A13" s="103" t="s">
        <v>79</v>
      </c>
      <c r="B13" s="104"/>
      <c r="C13" s="102"/>
      <c r="D13" s="102"/>
      <c r="E13" s="152"/>
      <c r="F13" s="152"/>
      <c r="G13" s="152"/>
      <c r="H13" s="152"/>
      <c r="I13" s="152"/>
      <c r="J13" s="153"/>
    </row>
    <row r="14" spans="1:12" ht="15.75" thickBot="1" x14ac:dyDescent="0.3">
      <c r="A14" s="72">
        <v>1</v>
      </c>
      <c r="B14" s="73">
        <v>2</v>
      </c>
      <c r="C14" s="188">
        <v>3</v>
      </c>
      <c r="D14" s="192">
        <v>4</v>
      </c>
      <c r="E14" s="73">
        <v>5</v>
      </c>
      <c r="F14" s="73">
        <v>6</v>
      </c>
      <c r="G14" s="73">
        <v>7</v>
      </c>
      <c r="H14" s="73">
        <v>8</v>
      </c>
      <c r="I14" s="73">
        <v>9</v>
      </c>
      <c r="J14" s="73">
        <v>10</v>
      </c>
    </row>
    <row r="15" spans="1:12" x14ac:dyDescent="0.25">
      <c r="A15" s="289" t="s">
        <v>1</v>
      </c>
      <c r="B15" s="291" t="s">
        <v>2</v>
      </c>
      <c r="C15" s="291" t="s">
        <v>3</v>
      </c>
      <c r="D15" s="297" t="s">
        <v>47</v>
      </c>
      <c r="E15" s="291" t="s">
        <v>4</v>
      </c>
      <c r="F15" s="293" t="s">
        <v>7</v>
      </c>
      <c r="G15" s="74" t="s">
        <v>5</v>
      </c>
      <c r="H15" s="293" t="s">
        <v>81</v>
      </c>
      <c r="I15" s="74" t="s">
        <v>72</v>
      </c>
      <c r="J15" s="295" t="s">
        <v>8</v>
      </c>
    </row>
    <row r="16" spans="1:12" ht="15.75" thickBot="1" x14ac:dyDescent="0.3">
      <c r="A16" s="290"/>
      <c r="B16" s="292"/>
      <c r="C16" s="292"/>
      <c r="D16" s="298"/>
      <c r="E16" s="292"/>
      <c r="F16" s="294"/>
      <c r="G16" s="72" t="s">
        <v>9</v>
      </c>
      <c r="H16" s="294"/>
      <c r="I16" s="72" t="s">
        <v>6</v>
      </c>
      <c r="J16" s="296"/>
    </row>
    <row r="17" spans="1:10" ht="15.75" thickBot="1" x14ac:dyDescent="0.3">
      <c r="A17" s="135">
        <v>1</v>
      </c>
      <c r="B17" s="136"/>
      <c r="C17" s="137"/>
      <c r="D17" s="137"/>
      <c r="E17" s="137"/>
      <c r="F17" s="138"/>
      <c r="G17" s="139"/>
      <c r="H17" s="184"/>
      <c r="I17" s="185"/>
      <c r="J17" s="140"/>
    </row>
    <row r="18" spans="1:10" ht="15.75" thickBot="1" x14ac:dyDescent="0.3">
      <c r="A18" s="117">
        <v>2</v>
      </c>
      <c r="B18" s="136"/>
      <c r="C18" s="137"/>
      <c r="D18" s="137"/>
      <c r="E18" s="137"/>
      <c r="F18" s="119"/>
      <c r="G18" s="141"/>
      <c r="H18" s="186"/>
      <c r="I18" s="187"/>
      <c r="J18" s="140"/>
    </row>
    <row r="19" spans="1:10" ht="15.75" thickBot="1" x14ac:dyDescent="0.3">
      <c r="A19" s="117">
        <v>3</v>
      </c>
      <c r="B19" s="143"/>
      <c r="C19" s="137"/>
      <c r="D19" s="137"/>
      <c r="E19" s="137"/>
      <c r="F19" s="119"/>
      <c r="G19" s="144"/>
      <c r="H19" s="186"/>
      <c r="I19" s="187"/>
      <c r="J19" s="140"/>
    </row>
    <row r="20" spans="1:10" ht="15.75" thickBot="1" x14ac:dyDescent="0.3">
      <c r="A20" s="117">
        <v>4</v>
      </c>
      <c r="B20" s="146"/>
      <c r="C20" s="137"/>
      <c r="D20" s="137"/>
      <c r="E20" s="137"/>
      <c r="F20" s="119"/>
      <c r="G20" s="144"/>
      <c r="H20" s="186"/>
      <c r="I20" s="187"/>
      <c r="J20" s="140"/>
    </row>
    <row r="21" spans="1:10" ht="15.75" thickBot="1" x14ac:dyDescent="0.3">
      <c r="A21" s="117">
        <v>5</v>
      </c>
      <c r="B21" s="146"/>
      <c r="C21" s="137"/>
      <c r="D21" s="137"/>
      <c r="E21" s="137"/>
      <c r="F21" s="119"/>
      <c r="G21" s="144"/>
      <c r="H21" s="186"/>
      <c r="I21" s="187"/>
      <c r="J21" s="140"/>
    </row>
    <row r="22" spans="1:10" ht="15.75" thickBot="1" x14ac:dyDescent="0.3">
      <c r="A22" s="117">
        <v>6</v>
      </c>
      <c r="B22" s="146"/>
      <c r="C22" s="119"/>
      <c r="D22" s="137"/>
      <c r="E22" s="137"/>
      <c r="F22" s="119"/>
      <c r="G22" s="144"/>
      <c r="H22" s="186"/>
      <c r="I22" s="187"/>
      <c r="J22" s="140"/>
    </row>
    <row r="23" spans="1:10" ht="15.75" thickBot="1" x14ac:dyDescent="0.3">
      <c r="A23" s="117"/>
      <c r="B23" s="146"/>
      <c r="C23" s="119"/>
      <c r="D23" s="119"/>
      <c r="E23" s="119"/>
      <c r="F23" s="119"/>
      <c r="G23" s="144"/>
      <c r="H23" s="186"/>
      <c r="I23" s="187"/>
      <c r="J23" s="140"/>
    </row>
    <row r="24" spans="1:10" ht="15.75" thickBot="1" x14ac:dyDescent="0.3">
      <c r="A24" s="117"/>
      <c r="B24" s="146"/>
      <c r="C24" s="119"/>
      <c r="D24" s="119"/>
      <c r="E24" s="119"/>
      <c r="F24" s="119"/>
      <c r="G24" s="144"/>
      <c r="H24" s="186"/>
      <c r="I24" s="187"/>
      <c r="J24" s="140"/>
    </row>
    <row r="25" spans="1:10" ht="15.75" thickBot="1" x14ac:dyDescent="0.3">
      <c r="A25" s="117"/>
      <c r="B25" s="146"/>
      <c r="C25" s="119"/>
      <c r="D25" s="119"/>
      <c r="E25" s="119"/>
      <c r="F25" s="119"/>
      <c r="G25" s="144"/>
      <c r="H25" s="186"/>
      <c r="I25" s="187"/>
      <c r="J25" s="140"/>
    </row>
    <row r="26" spans="1:10" ht="15.75" thickBot="1" x14ac:dyDescent="0.3">
      <c r="A26" s="117"/>
      <c r="B26" s="146"/>
      <c r="C26" s="119"/>
      <c r="D26" s="119"/>
      <c r="E26" s="119"/>
      <c r="F26" s="119"/>
      <c r="G26" s="144"/>
      <c r="H26" s="186"/>
      <c r="I26" s="187"/>
      <c r="J26" s="140"/>
    </row>
    <row r="27" spans="1:10" ht="15.75" thickBot="1" x14ac:dyDescent="0.3">
      <c r="A27" s="117"/>
      <c r="B27" s="146"/>
      <c r="C27" s="119"/>
      <c r="D27" s="119"/>
      <c r="E27" s="119"/>
      <c r="F27" s="119"/>
      <c r="G27" s="144"/>
      <c r="H27" s="186"/>
      <c r="I27" s="187"/>
      <c r="J27" s="140"/>
    </row>
    <row r="28" spans="1:10" ht="15.75" thickBot="1" x14ac:dyDescent="0.3">
      <c r="A28" s="117"/>
      <c r="B28" s="146"/>
      <c r="C28" s="119"/>
      <c r="D28" s="119"/>
      <c r="E28" s="119"/>
      <c r="F28" s="119"/>
      <c r="G28" s="144"/>
      <c r="H28" s="186"/>
      <c r="I28" s="187"/>
      <c r="J28" s="140"/>
    </row>
    <row r="29" spans="1:10" ht="15.75" thickBot="1" x14ac:dyDescent="0.3">
      <c r="A29" s="117"/>
      <c r="B29" s="146"/>
      <c r="C29" s="119"/>
      <c r="D29" s="119"/>
      <c r="E29" s="119"/>
      <c r="F29" s="119"/>
      <c r="G29" s="144"/>
      <c r="H29" s="186"/>
      <c r="I29" s="187"/>
      <c r="J29" s="140"/>
    </row>
    <row r="30" spans="1:10" ht="15.75" thickBot="1" x14ac:dyDescent="0.3">
      <c r="A30" s="117"/>
      <c r="B30" s="146"/>
      <c r="C30" s="119"/>
      <c r="D30" s="119"/>
      <c r="E30" s="119"/>
      <c r="F30" s="119"/>
      <c r="G30" s="144"/>
      <c r="H30" s="186"/>
      <c r="I30" s="187"/>
      <c r="J30" s="140"/>
    </row>
    <row r="31" spans="1:10" ht="15.75" thickBot="1" x14ac:dyDescent="0.3">
      <c r="A31" s="117"/>
      <c r="B31" s="146"/>
      <c r="C31" s="119"/>
      <c r="D31" s="119"/>
      <c r="E31" s="119"/>
      <c r="F31" s="119"/>
      <c r="G31" s="144"/>
      <c r="H31" s="186"/>
      <c r="I31" s="187"/>
      <c r="J31" s="140"/>
    </row>
    <row r="32" spans="1:10" ht="15.75" thickBot="1" x14ac:dyDescent="0.3">
      <c r="A32" s="117"/>
      <c r="B32" s="146"/>
      <c r="C32" s="119"/>
      <c r="D32" s="119"/>
      <c r="E32" s="119"/>
      <c r="F32" s="119"/>
      <c r="G32" s="144"/>
      <c r="H32" s="186"/>
      <c r="I32" s="187"/>
      <c r="J32" s="140"/>
    </row>
    <row r="33" spans="1:12" ht="15.75" thickBot="1" x14ac:dyDescent="0.3">
      <c r="A33" s="117"/>
      <c r="B33" s="146"/>
      <c r="C33" s="119"/>
      <c r="D33" s="119"/>
      <c r="E33" s="119"/>
      <c r="F33" s="119"/>
      <c r="G33" s="144"/>
      <c r="H33" s="186"/>
      <c r="I33" s="187"/>
      <c r="J33" s="140"/>
    </row>
    <row r="34" spans="1:12" ht="15.75" thickBot="1" x14ac:dyDescent="0.3">
      <c r="A34" s="117"/>
      <c r="B34" s="146"/>
      <c r="C34" s="119"/>
      <c r="D34" s="119"/>
      <c r="E34" s="119"/>
      <c r="F34" s="119"/>
      <c r="G34" s="144"/>
      <c r="H34" s="186"/>
      <c r="I34" s="187"/>
      <c r="J34" s="140"/>
    </row>
    <row r="35" spans="1:12" x14ac:dyDescent="0.25">
      <c r="A35" s="117"/>
      <c r="B35" s="146"/>
      <c r="C35" s="119"/>
      <c r="D35" s="119"/>
      <c r="E35" s="119"/>
      <c r="F35" s="119"/>
      <c r="G35" s="144"/>
      <c r="H35" s="186"/>
      <c r="I35" s="187"/>
      <c r="J35" s="140"/>
    </row>
    <row r="36" spans="1:12" x14ac:dyDescent="0.25">
      <c r="A36" s="76"/>
    </row>
    <row r="37" spans="1:12" x14ac:dyDescent="0.25">
      <c r="A37" s="75"/>
    </row>
    <row r="38" spans="1:12" x14ac:dyDescent="0.25">
      <c r="A38" s="75"/>
    </row>
    <row r="39" spans="1:12" x14ac:dyDescent="0.25">
      <c r="A39" s="75"/>
    </row>
    <row r="40" spans="1:12" x14ac:dyDescent="0.25">
      <c r="A40" s="75"/>
    </row>
    <row r="41" spans="1:12" x14ac:dyDescent="0.25">
      <c r="A41" s="3"/>
    </row>
    <row r="42" spans="1:12" x14ac:dyDescent="0.25">
      <c r="A42" s="3"/>
    </row>
    <row r="43" spans="1:12" x14ac:dyDescent="0.25">
      <c r="A43" s="3"/>
    </row>
    <row r="44" spans="1:12" x14ac:dyDescent="0.25">
      <c r="A44" s="7"/>
      <c r="B44" s="8"/>
      <c r="C44" s="8"/>
      <c r="D44" s="8"/>
      <c r="E44" s="8"/>
      <c r="F44" s="8"/>
      <c r="G44" s="8"/>
      <c r="H44" s="8"/>
      <c r="I44" s="8"/>
      <c r="J44" s="8"/>
      <c r="K44" s="8"/>
      <c r="L44" s="8"/>
    </row>
    <row r="45" spans="1:12" x14ac:dyDescent="0.25">
      <c r="A45" s="33"/>
    </row>
    <row r="46" spans="1:12" x14ac:dyDescent="0.25">
      <c r="A46" s="33"/>
    </row>
    <row r="47" spans="1:12" x14ac:dyDescent="0.25">
      <c r="A47" s="33"/>
    </row>
    <row r="48" spans="1:12" x14ac:dyDescent="0.25">
      <c r="A48" s="33"/>
    </row>
    <row r="49" spans="1:9" x14ac:dyDescent="0.25">
      <c r="A49" s="209"/>
      <c r="B49" s="210"/>
      <c r="C49" s="210"/>
      <c r="D49" s="210"/>
      <c r="E49" s="210"/>
      <c r="F49" s="210"/>
      <c r="G49" s="210"/>
      <c r="H49" s="210"/>
      <c r="I49" s="210"/>
    </row>
  </sheetData>
  <sheetProtection selectLockedCells="1"/>
  <customSheetViews>
    <customSheetView guid="{C71E3142-44E6-42BD-9E77-EB903DE5E77A}" scale="70" showPageBreaks="1" fitToPage="1" printArea="1" showRuler="0">
      <selection activeCell="A10" sqref="A10:C10"/>
      <pageMargins left="0.7" right="0.25" top="0.75" bottom="0.75" header="0.28999999999999998" footer="0.3"/>
      <pageSetup scale="44" orientation="landscape" r:id="rId1"/>
      <headerFooter alignWithMargins="0"/>
    </customSheetView>
  </customSheetViews>
  <mergeCells count="14">
    <mergeCell ref="A49:I49"/>
    <mergeCell ref="A3:J3"/>
    <mergeCell ref="A4:J4"/>
    <mergeCell ref="J15:J16"/>
    <mergeCell ref="H15:H16"/>
    <mergeCell ref="A1:H1"/>
    <mergeCell ref="A2:F2"/>
    <mergeCell ref="G2:I2"/>
    <mergeCell ref="A15:A16"/>
    <mergeCell ref="B15:B16"/>
    <mergeCell ref="C15:C16"/>
    <mergeCell ref="D15:D16"/>
    <mergeCell ref="E15:E16"/>
    <mergeCell ref="F15:F16"/>
  </mergeCells>
  <phoneticPr fontId="1" type="noConversion"/>
  <dataValidations count="5">
    <dataValidation type="list" showInputMessage="1" showErrorMessage="1" errorTitle="INSTRUCTION TO WEMG" error="PRESS CANCEL AND SELECT A VALUE FROM THE DROP DOWN MENU OF THIS CELL." promptTitle="INSTRUCTION TO WEMG" prompt="SELECT A VALUE FROM THE DROP DOWN MENU OF THIS CELL" sqref="H18:H35" xr:uid="{00000000-0002-0000-0700-000000000000}">
      <formula1>WEMGRSP</formula1>
    </dataValidation>
    <dataValidation type="list" showInputMessage="1" showErrorMessage="1" errorTitle="INSTRUCTION TO HMQ" error="PRESS CANCEL AND SELECT A VALUE FROM THE DROP DOWN MENU OF THIS CELL." promptTitle="INSTRUCTION TO HMQ" prompt="SELECT A VALUE FROM THE DROP DOWN MENU OF THIS CELL" sqref="G18:G35" xr:uid="{00000000-0002-0000-0700-000001000000}">
      <formula1>HMQRSP</formula1>
    </dataValidation>
    <dataValidation type="list" showInputMessage="1" showErrorMessage="1" error="Please select a value from the drop down list" prompt="Please select a value from the drop down list" sqref="G17" xr:uid="{00000000-0002-0000-0700-000002000000}">
      <formula1>HMQRSP</formula1>
    </dataValidation>
    <dataValidation type="list" showInputMessage="1" showErrorMessage="1" error="Please select a value from the drop down list" prompt="Please select a value from the drop down list" sqref="H17" xr:uid="{00000000-0002-0000-0700-000003000000}">
      <formula1>WEMGRSP</formula1>
    </dataValidation>
    <dataValidation type="list" allowBlank="1" showInputMessage="1" showErrorMessage="1" error="Please select a value from the drop down list" prompt="Please select a value from the drop down list" sqref="J17:J35" xr:uid="{00000000-0002-0000-0700-000004000000}">
      <formula1>HMQCHECK</formula1>
    </dataValidation>
  </dataValidations>
  <pageMargins left="0.18" right="0.18" top="0.74803149606299202" bottom="0.74803149606299202" header="0.27559055118110198" footer="0.31496062992126"/>
  <pageSetup paperSize="17" scale="75" orientation="landscape" r:id="rId2"/>
  <headerFooter>
    <oddFooter>&amp;LConfidential&amp;C&amp;N of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28"/>
  <sheetViews>
    <sheetView topLeftCell="A3" zoomScaleNormal="100" workbookViewId="0">
      <selection activeCell="I24" sqref="I24"/>
    </sheetView>
  </sheetViews>
  <sheetFormatPr defaultRowHeight="15" x14ac:dyDescent="0.25"/>
  <cols>
    <col min="1" max="1" width="12.5703125" style="2" customWidth="1"/>
    <col min="2" max="2" width="25.7109375" style="2" customWidth="1"/>
    <col min="3" max="3" width="12.7109375" style="2" customWidth="1"/>
    <col min="4" max="4" width="16.85546875" style="2" customWidth="1"/>
    <col min="5" max="5" width="45.7109375" style="2" customWidth="1"/>
    <col min="6" max="6" width="55.7109375" style="2" customWidth="1"/>
    <col min="7" max="7" width="16.140625" style="2" customWidth="1"/>
    <col min="8" max="8" width="13" style="2" customWidth="1"/>
    <col min="9" max="9" width="55.7109375" style="2" customWidth="1"/>
    <col min="10" max="10" width="12.7109375" style="2" customWidth="1"/>
    <col min="11" max="11" width="16.5703125" style="2" customWidth="1"/>
    <col min="12" max="16384" width="9.140625" style="2"/>
  </cols>
  <sheetData>
    <row r="1" spans="1:12" ht="18.75" x14ac:dyDescent="0.25">
      <c r="A1" s="301" t="s">
        <v>0</v>
      </c>
      <c r="B1" s="309"/>
      <c r="C1" s="309"/>
      <c r="D1" s="309"/>
      <c r="E1" s="309"/>
      <c r="F1" s="309"/>
      <c r="G1" s="309"/>
      <c r="H1" s="309"/>
      <c r="I1" s="172" t="s">
        <v>92</v>
      </c>
      <c r="J1" s="171" t="str">
        <f>SUMMARY!B14</f>
        <v>A</v>
      </c>
      <c r="L1" s="9"/>
    </row>
    <row r="2" spans="1:12" ht="18.75" x14ac:dyDescent="0.25">
      <c r="A2" s="299" t="s">
        <v>93</v>
      </c>
      <c r="B2" s="310"/>
      <c r="C2" s="310"/>
      <c r="D2" s="310"/>
      <c r="E2" s="310"/>
      <c r="F2" s="310"/>
      <c r="G2" s="281" t="str">
        <f>SUMMARY!B13</f>
        <v>H3-M637A-CRR-001</v>
      </c>
      <c r="H2" s="281"/>
      <c r="I2" s="281"/>
      <c r="J2" s="170"/>
      <c r="L2" s="9"/>
    </row>
    <row r="3" spans="1:12" ht="18.75" customHeight="1" x14ac:dyDescent="0.25">
      <c r="A3" s="306" t="s">
        <v>80</v>
      </c>
      <c r="B3" s="310"/>
      <c r="C3" s="310"/>
      <c r="D3" s="310"/>
      <c r="E3" s="310"/>
      <c r="F3" s="310"/>
      <c r="G3" s="310"/>
      <c r="H3" s="310"/>
      <c r="I3" s="310"/>
      <c r="J3" s="311"/>
    </row>
    <row r="4" spans="1:12" ht="19.5" customHeight="1" thickBot="1" x14ac:dyDescent="0.3">
      <c r="A4" s="303" t="s">
        <v>112</v>
      </c>
      <c r="B4" s="312"/>
      <c r="C4" s="312"/>
      <c r="D4" s="312"/>
      <c r="E4" s="312"/>
      <c r="F4" s="312"/>
      <c r="G4" s="312"/>
      <c r="H4" s="312"/>
      <c r="I4" s="312"/>
      <c r="J4" s="313"/>
    </row>
    <row r="5" spans="1:12" x14ac:dyDescent="0.25">
      <c r="A5" s="99" t="str">
        <f>SUMMARY!A6</f>
        <v xml:space="preserve">Submittal Number: </v>
      </c>
      <c r="B5" s="100"/>
      <c r="C5" s="100"/>
      <c r="D5" s="77"/>
      <c r="E5" s="77" t="str">
        <f>SUMMARY!B6</f>
        <v>SUB-M637A-339</v>
      </c>
      <c r="F5" s="78"/>
      <c r="G5" s="78"/>
      <c r="H5" s="78"/>
      <c r="I5" s="78"/>
      <c r="J5" s="79"/>
    </row>
    <row r="6" spans="1:12" x14ac:dyDescent="0.25">
      <c r="A6" s="101" t="str">
        <f>SUMMARY!A7</f>
        <v>Submittal Title:</v>
      </c>
      <c r="B6" s="102"/>
      <c r="C6" s="102"/>
      <c r="D6" s="80"/>
      <c r="E6" s="80" t="str">
        <f>SUMMARY!B7</f>
        <v>Pumping Station and Generator Buildings- 60% Design Submission</v>
      </c>
      <c r="F6" s="81"/>
      <c r="G6" s="81"/>
      <c r="H6" s="81"/>
      <c r="I6" s="81"/>
      <c r="J6" s="82"/>
    </row>
    <row r="7" spans="1:12" x14ac:dyDescent="0.25">
      <c r="A7" s="101" t="str">
        <f>SUMMARY!A8</f>
        <v xml:space="preserve">Review Due Date: </v>
      </c>
      <c r="B7" s="102"/>
      <c r="C7" s="102"/>
      <c r="D7" s="80"/>
      <c r="E7" s="106">
        <f>SUMMARY!B8</f>
        <v>40970</v>
      </c>
      <c r="F7" s="81"/>
      <c r="G7" s="81"/>
      <c r="H7" s="81"/>
      <c r="I7" s="81"/>
      <c r="J7" s="82"/>
    </row>
    <row r="8" spans="1:12" x14ac:dyDescent="0.25">
      <c r="A8" s="101" t="str">
        <f>SUMMARY!A9</f>
        <v>Title of Project Co Document, subject of this review:</v>
      </c>
      <c r="B8" s="102"/>
      <c r="C8" s="102"/>
      <c r="D8" s="80"/>
      <c r="E8" s="80" t="str">
        <f>SUMMARY!B9</f>
        <v>Pumping Station and Generator Buildings- 60% Design Submission</v>
      </c>
      <c r="F8" s="81"/>
      <c r="G8" s="81"/>
      <c r="H8" s="81"/>
      <c r="I8" s="81"/>
      <c r="J8" s="82"/>
    </row>
    <row r="9" spans="1:12" x14ac:dyDescent="0.25">
      <c r="A9" s="101" t="str">
        <f>SUMMARY!A10</f>
        <v xml:space="preserve">Number of Project Co Document, subject of this review: </v>
      </c>
      <c r="B9" s="102"/>
      <c r="C9" s="102"/>
      <c r="D9" s="80"/>
      <c r="E9" s="80" t="str">
        <f>SUMMARY!B10</f>
        <v xml:space="preserve"> M637A - Pumping Station and Generator Buildings 60% Design Submission.zip (1)</v>
      </c>
      <c r="F9" s="81"/>
      <c r="G9" s="81"/>
      <c r="H9" s="81"/>
      <c r="I9" s="81"/>
      <c r="J9" s="82"/>
    </row>
    <row r="10" spans="1:12" x14ac:dyDescent="0.25">
      <c r="A10" s="95" t="str">
        <f>SUMMARY!A11</f>
        <v>H3 number assigned to the document subject of this review:</v>
      </c>
      <c r="B10" s="81"/>
      <c r="C10" s="81"/>
      <c r="D10" s="81"/>
      <c r="E10" s="80" t="str">
        <f>SUMMARY!B11</f>
        <v>PC-M637A-LST-001; PC-M637A-LST-001 to 171</v>
      </c>
      <c r="F10" s="81"/>
      <c r="G10" s="81"/>
      <c r="H10" s="81"/>
      <c r="I10" s="81"/>
      <c r="J10" s="82"/>
    </row>
    <row r="11" spans="1:12" x14ac:dyDescent="0.25">
      <c r="A11" s="101" t="str">
        <f>SUMMARY!A12</f>
        <v>Revision # of the document subject of this review</v>
      </c>
      <c r="B11" s="102"/>
      <c r="C11" s="102"/>
      <c r="D11" s="80"/>
      <c r="E11" s="80" t="str">
        <f>SUMMARY!B12</f>
        <v>A</v>
      </c>
      <c r="F11" s="81"/>
      <c r="G11" s="81"/>
      <c r="H11" s="81"/>
      <c r="I11" s="81"/>
      <c r="J11" s="82"/>
    </row>
    <row r="12" spans="1:12" x14ac:dyDescent="0.25">
      <c r="A12" s="101" t="str">
        <f>SUMMARY!A17</f>
        <v>Lead Reviewer name:</v>
      </c>
      <c r="B12" s="102"/>
      <c r="C12" s="102"/>
      <c r="D12" s="80"/>
      <c r="E12" s="189" t="str">
        <f>SUMMARY!B17</f>
        <v>Dennis Regan</v>
      </c>
      <c r="F12" s="190"/>
      <c r="G12" s="190"/>
      <c r="H12" s="190"/>
      <c r="I12" s="190"/>
      <c r="J12" s="191"/>
    </row>
    <row r="13" spans="1:12" ht="15.75" thickBot="1" x14ac:dyDescent="0.3">
      <c r="A13" s="103" t="s">
        <v>79</v>
      </c>
      <c r="B13" s="104"/>
      <c r="C13" s="102"/>
      <c r="D13" s="102"/>
      <c r="E13" s="152" t="s">
        <v>155</v>
      </c>
      <c r="F13" s="152"/>
      <c r="G13" s="152"/>
      <c r="H13" s="152"/>
      <c r="I13" s="152"/>
      <c r="J13" s="153"/>
    </row>
    <row r="14" spans="1:12" ht="15.75" thickBot="1" x14ac:dyDescent="0.3">
      <c r="A14" s="72">
        <v>1</v>
      </c>
      <c r="B14" s="73">
        <v>2</v>
      </c>
      <c r="C14" s="188">
        <v>3</v>
      </c>
      <c r="D14" s="192">
        <v>4</v>
      </c>
      <c r="E14" s="73">
        <v>5</v>
      </c>
      <c r="F14" s="73">
        <v>6</v>
      </c>
      <c r="G14" s="73">
        <v>7</v>
      </c>
      <c r="H14" s="73">
        <v>8</v>
      </c>
      <c r="I14" s="73">
        <v>9</v>
      </c>
      <c r="J14" s="73">
        <v>10</v>
      </c>
    </row>
    <row r="15" spans="1:12" x14ac:dyDescent="0.25">
      <c r="A15" s="289" t="s">
        <v>1</v>
      </c>
      <c r="B15" s="291" t="s">
        <v>2</v>
      </c>
      <c r="C15" s="291" t="s">
        <v>3</v>
      </c>
      <c r="D15" s="297" t="s">
        <v>47</v>
      </c>
      <c r="E15" s="291" t="s">
        <v>4</v>
      </c>
      <c r="F15" s="293" t="s">
        <v>7</v>
      </c>
      <c r="G15" s="74" t="s">
        <v>5</v>
      </c>
      <c r="H15" s="293" t="s">
        <v>81</v>
      </c>
      <c r="I15" s="74" t="s">
        <v>72</v>
      </c>
      <c r="J15" s="295" t="s">
        <v>8</v>
      </c>
    </row>
    <row r="16" spans="1:12" ht="15.75" thickBot="1" x14ac:dyDescent="0.3">
      <c r="A16" s="290"/>
      <c r="B16" s="292"/>
      <c r="C16" s="292"/>
      <c r="D16" s="298"/>
      <c r="E16" s="292"/>
      <c r="F16" s="294"/>
      <c r="G16" s="72" t="s">
        <v>9</v>
      </c>
      <c r="H16" s="294"/>
      <c r="I16" s="72" t="s">
        <v>6</v>
      </c>
      <c r="J16" s="296"/>
    </row>
    <row r="17" spans="1:12" ht="39" thickBot="1" x14ac:dyDescent="0.3">
      <c r="A17" s="135">
        <v>1</v>
      </c>
      <c r="B17" s="199" t="s">
        <v>153</v>
      </c>
      <c r="C17" s="137" t="s">
        <v>154</v>
      </c>
      <c r="D17" s="137" t="s">
        <v>159</v>
      </c>
      <c r="E17" s="137" t="s">
        <v>160</v>
      </c>
      <c r="F17" s="138" t="s">
        <v>156</v>
      </c>
      <c r="G17" s="139" t="s">
        <v>57</v>
      </c>
      <c r="H17" s="184" t="s">
        <v>11</v>
      </c>
      <c r="I17" s="206" t="s">
        <v>189</v>
      </c>
      <c r="J17" s="140"/>
    </row>
    <row r="18" spans="1:12" ht="15.75" thickBot="1" x14ac:dyDescent="0.3">
      <c r="A18" s="117"/>
      <c r="B18" s="136"/>
      <c r="C18" s="137"/>
      <c r="D18" s="137"/>
      <c r="E18" s="137"/>
      <c r="F18" s="119"/>
      <c r="G18" s="141"/>
      <c r="H18" s="186"/>
      <c r="I18" s="187"/>
      <c r="J18" s="140"/>
    </row>
    <row r="19" spans="1:12" ht="15.75" thickBot="1" x14ac:dyDescent="0.3">
      <c r="A19" s="117"/>
      <c r="B19" s="143"/>
      <c r="C19" s="137"/>
      <c r="D19" s="137"/>
      <c r="E19" s="137"/>
      <c r="F19" s="119"/>
      <c r="G19" s="144"/>
      <c r="H19" s="186"/>
      <c r="I19" s="187"/>
      <c r="J19" s="140"/>
    </row>
    <row r="20" spans="1:12" x14ac:dyDescent="0.25">
      <c r="A20" s="117"/>
      <c r="B20" s="146"/>
      <c r="C20" s="137"/>
      <c r="D20" s="137"/>
      <c r="E20" s="137"/>
      <c r="F20" s="119"/>
      <c r="G20" s="144"/>
      <c r="H20" s="186"/>
      <c r="I20" s="205"/>
      <c r="J20" s="140"/>
    </row>
    <row r="21" spans="1:12" x14ac:dyDescent="0.25">
      <c r="A21" s="3"/>
    </row>
    <row r="22" spans="1:12" x14ac:dyDescent="0.25">
      <c r="A22" s="3"/>
    </row>
    <row r="23" spans="1:12" x14ac:dyDescent="0.25">
      <c r="A23" s="7"/>
      <c r="B23" s="8"/>
      <c r="C23" s="8"/>
      <c r="D23" s="8"/>
      <c r="E23" s="8"/>
      <c r="F23" s="8"/>
      <c r="G23" s="8"/>
      <c r="H23" s="8"/>
      <c r="I23" s="8"/>
      <c r="J23" s="8"/>
      <c r="K23" s="8"/>
      <c r="L23" s="8"/>
    </row>
    <row r="24" spans="1:12" x14ac:dyDescent="0.25">
      <c r="A24" s="33"/>
    </row>
    <row r="25" spans="1:12" x14ac:dyDescent="0.25">
      <c r="A25" s="33"/>
    </row>
    <row r="26" spans="1:12" x14ac:dyDescent="0.25">
      <c r="A26" s="33"/>
    </row>
    <row r="27" spans="1:12" x14ac:dyDescent="0.25">
      <c r="A27" s="33"/>
    </row>
    <row r="28" spans="1:12" x14ac:dyDescent="0.25">
      <c r="A28" s="209"/>
      <c r="B28" s="210"/>
      <c r="C28" s="210"/>
      <c r="D28" s="210"/>
      <c r="E28" s="210"/>
      <c r="F28" s="210"/>
      <c r="G28" s="210"/>
      <c r="H28" s="210"/>
      <c r="I28" s="210"/>
    </row>
  </sheetData>
  <sheetProtection selectLockedCells="1"/>
  <customSheetViews>
    <customSheetView guid="{C71E3142-44E6-42BD-9E77-EB903DE5E77A}" scale="70" showPageBreaks="1" fitToPage="1" printArea="1" showRuler="0">
      <selection activeCell="A10" sqref="A10:C10"/>
      <pageMargins left="0.7" right="0.25" top="0.75" bottom="0.75" header="0.28999999999999998" footer="0.3"/>
      <pageSetup scale="44" orientation="landscape" r:id="rId1"/>
      <headerFooter alignWithMargins="0"/>
    </customSheetView>
  </customSheetViews>
  <mergeCells count="14">
    <mergeCell ref="A28:I28"/>
    <mergeCell ref="A3:J3"/>
    <mergeCell ref="A4:J4"/>
    <mergeCell ref="J15:J16"/>
    <mergeCell ref="H15:H16"/>
    <mergeCell ref="A1:H1"/>
    <mergeCell ref="A2:F2"/>
    <mergeCell ref="G2:I2"/>
    <mergeCell ref="A15:A16"/>
    <mergeCell ref="B15:B16"/>
    <mergeCell ref="C15:C16"/>
    <mergeCell ref="D15:D16"/>
    <mergeCell ref="E15:E16"/>
    <mergeCell ref="F15:F16"/>
  </mergeCells>
  <phoneticPr fontId="1" type="noConversion"/>
  <dataValidations count="5">
    <dataValidation type="list" showInputMessage="1" showErrorMessage="1" errorTitle="INSTRUCTION TO WEMG" error="PRESS CANCEL AND SELECT A VALUE FROM THE DROP DOWN MENU OF THIS CELL." promptTitle="INSTRUCTION TO WEMG" prompt="SELECT A VALUE FROM THE DROP DOWN MENU OF THIS CELL" sqref="H18:H20" xr:uid="{00000000-0002-0000-0800-000000000000}">
      <formula1>WEMGRSP</formula1>
    </dataValidation>
    <dataValidation type="list" showInputMessage="1" showErrorMessage="1" errorTitle="INSTRUCTION TO HMQ" error="PRESS CANCEL AND SELECT A VALUE FROM THE DROP DOWN MENU OF THIS CELL." promptTitle="INSTRUCTION TO HMQ" prompt="SELECT A VALUE FROM THE DROP DOWN MENU OF THIS CELL" sqref="G18:G20" xr:uid="{00000000-0002-0000-0800-000001000000}">
      <formula1>HMQRSP</formula1>
    </dataValidation>
    <dataValidation type="list" showInputMessage="1" showErrorMessage="1" error="Please select a value from the drop down list" prompt="Please select a value from the drop down list" sqref="G17" xr:uid="{00000000-0002-0000-0800-000002000000}">
      <formula1>HMQRSP</formula1>
    </dataValidation>
    <dataValidation type="list" showInputMessage="1" showErrorMessage="1" error="Please select a value from the drop down list" prompt="Please select a value from the drop down list" sqref="H17" xr:uid="{00000000-0002-0000-0800-000003000000}">
      <formula1>WEMGRSP</formula1>
    </dataValidation>
    <dataValidation type="list" allowBlank="1" showInputMessage="1" showErrorMessage="1" error="Please select a value from the drop down list" prompt="Please select a value from the drop down list" sqref="J17:J20" xr:uid="{00000000-0002-0000-0800-000004000000}">
      <formula1>HMQCHECK</formula1>
    </dataValidation>
  </dataValidations>
  <pageMargins left="0.2" right="0.17" top="0.74803149606299202" bottom="0.74803149606299202" header="0.27559055118110198" footer="0.31496062992126"/>
  <pageSetup paperSize="17" scale="75" orientation="landscape" r:id="rId2"/>
  <headerFooter>
    <oddFooter>&amp;LConfidential&amp;CPage &amp;P of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49"/>
  <sheetViews>
    <sheetView topLeftCell="C1" zoomScale="70" zoomScaleNormal="70" workbookViewId="0">
      <selection activeCell="E51" sqref="E51"/>
    </sheetView>
  </sheetViews>
  <sheetFormatPr defaultRowHeight="15" x14ac:dyDescent="0.25"/>
  <cols>
    <col min="1" max="1" width="12.5703125" style="2" customWidth="1"/>
    <col min="2" max="2" width="25.7109375" style="2" customWidth="1"/>
    <col min="3" max="3" width="12.7109375" style="2" customWidth="1"/>
    <col min="4" max="4" width="16.85546875" style="2" customWidth="1"/>
    <col min="5" max="5" width="45.7109375" style="2" customWidth="1"/>
    <col min="6" max="6" width="55.7109375" style="2" customWidth="1"/>
    <col min="7" max="7" width="16.140625" style="2" customWidth="1"/>
    <col min="8" max="8" width="13" style="2" customWidth="1"/>
    <col min="9" max="9" width="55.7109375" style="2" customWidth="1"/>
    <col min="10" max="10" width="12.7109375" style="2" customWidth="1"/>
    <col min="11" max="11" width="16.5703125" style="2" customWidth="1"/>
    <col min="12" max="16384" width="9.140625" style="2"/>
  </cols>
  <sheetData>
    <row r="1" spans="1:12" ht="18.75" x14ac:dyDescent="0.25">
      <c r="A1" s="301" t="s">
        <v>0</v>
      </c>
      <c r="B1" s="309"/>
      <c r="C1" s="309"/>
      <c r="D1" s="309"/>
      <c r="E1" s="309"/>
      <c r="F1" s="309"/>
      <c r="G1" s="309"/>
      <c r="H1" s="309"/>
      <c r="I1" s="172" t="s">
        <v>92</v>
      </c>
      <c r="J1" s="171" t="str">
        <f>SUMMARY!B14</f>
        <v>A</v>
      </c>
      <c r="L1" s="9"/>
    </row>
    <row r="2" spans="1:12" ht="18.75" x14ac:dyDescent="0.25">
      <c r="A2" s="299" t="s">
        <v>93</v>
      </c>
      <c r="B2" s="310"/>
      <c r="C2" s="310"/>
      <c r="D2" s="310"/>
      <c r="E2" s="310"/>
      <c r="F2" s="310"/>
      <c r="G2" s="281" t="str">
        <f>SUMMARY!B13</f>
        <v>H3-M637A-CRR-001</v>
      </c>
      <c r="H2" s="281"/>
      <c r="I2" s="281"/>
      <c r="J2" s="170"/>
      <c r="L2" s="9"/>
    </row>
    <row r="3" spans="1:12" ht="18.75" customHeight="1" x14ac:dyDescent="0.25">
      <c r="A3" s="306" t="s">
        <v>80</v>
      </c>
      <c r="B3" s="310"/>
      <c r="C3" s="310"/>
      <c r="D3" s="310"/>
      <c r="E3" s="310"/>
      <c r="F3" s="310"/>
      <c r="G3" s="310"/>
      <c r="H3" s="310"/>
      <c r="I3" s="310"/>
      <c r="J3" s="311"/>
    </row>
    <row r="4" spans="1:12" ht="19.5" customHeight="1" thickBot="1" x14ac:dyDescent="0.3">
      <c r="A4" s="303" t="s">
        <v>113</v>
      </c>
      <c r="B4" s="312"/>
      <c r="C4" s="312"/>
      <c r="D4" s="312"/>
      <c r="E4" s="312"/>
      <c r="F4" s="312"/>
      <c r="G4" s="312"/>
      <c r="H4" s="312"/>
      <c r="I4" s="312"/>
      <c r="J4" s="313"/>
    </row>
    <row r="5" spans="1:12" x14ac:dyDescent="0.25">
      <c r="A5" s="99" t="str">
        <f>SUMMARY!A6</f>
        <v xml:space="preserve">Submittal Number: </v>
      </c>
      <c r="B5" s="100"/>
      <c r="C5" s="100"/>
      <c r="D5" s="77"/>
      <c r="E5" s="77" t="str">
        <f>SUMMARY!B6</f>
        <v>SUB-M637A-339</v>
      </c>
      <c r="F5" s="78"/>
      <c r="G5" s="78"/>
      <c r="H5" s="78"/>
      <c r="I5" s="78"/>
      <c r="J5" s="79"/>
    </row>
    <row r="6" spans="1:12" x14ac:dyDescent="0.25">
      <c r="A6" s="101" t="str">
        <f>SUMMARY!A7</f>
        <v>Submittal Title:</v>
      </c>
      <c r="B6" s="102"/>
      <c r="C6" s="102"/>
      <c r="D6" s="80"/>
      <c r="E6" s="80" t="str">
        <f>SUMMARY!B7</f>
        <v>Pumping Station and Generator Buildings- 60% Design Submission</v>
      </c>
      <c r="F6" s="81"/>
      <c r="G6" s="81"/>
      <c r="H6" s="81"/>
      <c r="I6" s="81"/>
      <c r="J6" s="82"/>
    </row>
    <row r="7" spans="1:12" x14ac:dyDescent="0.25">
      <c r="A7" s="101" t="str">
        <f>SUMMARY!A8</f>
        <v xml:space="preserve">Review Due Date: </v>
      </c>
      <c r="B7" s="102"/>
      <c r="C7" s="102"/>
      <c r="D7" s="80"/>
      <c r="E7" s="106">
        <f>SUMMARY!B8</f>
        <v>40970</v>
      </c>
      <c r="F7" s="81"/>
      <c r="G7" s="81"/>
      <c r="H7" s="81"/>
      <c r="I7" s="81"/>
      <c r="J7" s="82"/>
    </row>
    <row r="8" spans="1:12" x14ac:dyDescent="0.25">
      <c r="A8" s="101" t="str">
        <f>SUMMARY!A9</f>
        <v>Title of Project Co Document, subject of this review:</v>
      </c>
      <c r="B8" s="102"/>
      <c r="C8" s="102"/>
      <c r="D8" s="80"/>
      <c r="E8" s="80" t="str">
        <f>SUMMARY!B9</f>
        <v>Pumping Station and Generator Buildings- 60% Design Submission</v>
      </c>
      <c r="F8" s="81"/>
      <c r="G8" s="81"/>
      <c r="H8" s="81"/>
      <c r="I8" s="81"/>
      <c r="J8" s="82"/>
    </row>
    <row r="9" spans="1:12" x14ac:dyDescent="0.25">
      <c r="A9" s="101" t="str">
        <f>SUMMARY!A10</f>
        <v xml:space="preserve">Number of Project Co Document, subject of this review: </v>
      </c>
      <c r="B9" s="102"/>
      <c r="C9" s="102"/>
      <c r="D9" s="80"/>
      <c r="E9" s="80" t="str">
        <f>SUMMARY!B10</f>
        <v xml:space="preserve"> M637A - Pumping Station and Generator Buildings 60% Design Submission.zip (1)</v>
      </c>
      <c r="F9" s="81"/>
      <c r="G9" s="81"/>
      <c r="H9" s="81"/>
      <c r="I9" s="81"/>
      <c r="J9" s="82"/>
    </row>
    <row r="10" spans="1:12" x14ac:dyDescent="0.25">
      <c r="A10" s="95" t="str">
        <f>SUMMARY!A11</f>
        <v>H3 number assigned to the document subject of this review:</v>
      </c>
      <c r="B10" s="81"/>
      <c r="C10" s="81"/>
      <c r="D10" s="81"/>
      <c r="E10" s="80" t="str">
        <f>SUMMARY!B11</f>
        <v>PC-M637A-LST-001; PC-M637A-LST-001 to 171</v>
      </c>
      <c r="F10" s="81"/>
      <c r="G10" s="81"/>
      <c r="H10" s="81"/>
      <c r="I10" s="81"/>
      <c r="J10" s="82"/>
    </row>
    <row r="11" spans="1:12" x14ac:dyDescent="0.25">
      <c r="A11" s="101" t="str">
        <f>SUMMARY!A12</f>
        <v>Revision # of the document subject of this review</v>
      </c>
      <c r="B11" s="102"/>
      <c r="C11" s="102"/>
      <c r="D11" s="80"/>
      <c r="E11" s="80" t="str">
        <f>SUMMARY!B12</f>
        <v>A</v>
      </c>
      <c r="F11" s="81"/>
      <c r="G11" s="81"/>
      <c r="H11" s="81"/>
      <c r="I11" s="81"/>
      <c r="J11" s="82"/>
    </row>
    <row r="12" spans="1:12" x14ac:dyDescent="0.25">
      <c r="A12" s="101" t="str">
        <f>SUMMARY!A17</f>
        <v>Lead Reviewer name:</v>
      </c>
      <c r="B12" s="102"/>
      <c r="C12" s="102"/>
      <c r="D12" s="80"/>
      <c r="E12" s="189" t="str">
        <f>SUMMARY!B17</f>
        <v>Dennis Regan</v>
      </c>
      <c r="F12" s="190"/>
      <c r="G12" s="190"/>
      <c r="H12" s="190"/>
      <c r="I12" s="190"/>
      <c r="J12" s="191"/>
    </row>
    <row r="13" spans="1:12" ht="15.75" thickBot="1" x14ac:dyDescent="0.3">
      <c r="A13" s="103" t="s">
        <v>79</v>
      </c>
      <c r="B13" s="104"/>
      <c r="C13" s="102"/>
      <c r="D13" s="102"/>
      <c r="E13" s="152"/>
      <c r="F13" s="152"/>
      <c r="G13" s="152"/>
      <c r="H13" s="152"/>
      <c r="I13" s="152"/>
      <c r="J13" s="153"/>
    </row>
    <row r="14" spans="1:12" ht="15.75" thickBot="1" x14ac:dyDescent="0.3">
      <c r="A14" s="72">
        <v>1</v>
      </c>
      <c r="B14" s="73">
        <v>2</v>
      </c>
      <c r="C14" s="188">
        <v>3</v>
      </c>
      <c r="D14" s="192">
        <v>4</v>
      </c>
      <c r="E14" s="73">
        <v>5</v>
      </c>
      <c r="F14" s="73">
        <v>6</v>
      </c>
      <c r="G14" s="73">
        <v>7</v>
      </c>
      <c r="H14" s="73">
        <v>8</v>
      </c>
      <c r="I14" s="73">
        <v>9</v>
      </c>
      <c r="J14" s="73">
        <v>10</v>
      </c>
    </row>
    <row r="15" spans="1:12" x14ac:dyDescent="0.25">
      <c r="A15" s="289" t="s">
        <v>1</v>
      </c>
      <c r="B15" s="291" t="s">
        <v>2</v>
      </c>
      <c r="C15" s="291" t="s">
        <v>3</v>
      </c>
      <c r="D15" s="297" t="s">
        <v>47</v>
      </c>
      <c r="E15" s="291" t="s">
        <v>4</v>
      </c>
      <c r="F15" s="293" t="s">
        <v>7</v>
      </c>
      <c r="G15" s="74" t="s">
        <v>5</v>
      </c>
      <c r="H15" s="293" t="s">
        <v>81</v>
      </c>
      <c r="I15" s="74" t="s">
        <v>72</v>
      </c>
      <c r="J15" s="295" t="s">
        <v>8</v>
      </c>
    </row>
    <row r="16" spans="1:12" ht="15.75" thickBot="1" x14ac:dyDescent="0.3">
      <c r="A16" s="290"/>
      <c r="B16" s="292"/>
      <c r="C16" s="292"/>
      <c r="D16" s="298"/>
      <c r="E16" s="292"/>
      <c r="F16" s="294"/>
      <c r="G16" s="72" t="s">
        <v>9</v>
      </c>
      <c r="H16" s="294"/>
      <c r="I16" s="72" t="s">
        <v>6</v>
      </c>
      <c r="J16" s="296"/>
    </row>
    <row r="17" spans="1:10" ht="15.75" thickBot="1" x14ac:dyDescent="0.3">
      <c r="A17" s="135">
        <v>1</v>
      </c>
      <c r="B17" s="136"/>
      <c r="C17" s="137"/>
      <c r="D17" s="137"/>
      <c r="E17" s="137"/>
      <c r="F17" s="138"/>
      <c r="G17" s="139"/>
      <c r="H17" s="184"/>
      <c r="I17" s="185"/>
      <c r="J17" s="140"/>
    </row>
    <row r="18" spans="1:10" ht="15.75" thickBot="1" x14ac:dyDescent="0.3">
      <c r="A18" s="117">
        <v>2</v>
      </c>
      <c r="B18" s="136"/>
      <c r="C18" s="137"/>
      <c r="D18" s="137"/>
      <c r="E18" s="137"/>
      <c r="F18" s="119"/>
      <c r="G18" s="141"/>
      <c r="H18" s="186"/>
      <c r="I18" s="187"/>
      <c r="J18" s="140"/>
    </row>
    <row r="19" spans="1:10" ht="15.75" thickBot="1" x14ac:dyDescent="0.3">
      <c r="A19" s="117">
        <v>3</v>
      </c>
      <c r="B19" s="143"/>
      <c r="C19" s="137"/>
      <c r="D19" s="137"/>
      <c r="E19" s="137"/>
      <c r="F19" s="119"/>
      <c r="G19" s="144"/>
      <c r="H19" s="186"/>
      <c r="I19" s="187"/>
      <c r="J19" s="140"/>
    </row>
    <row r="20" spans="1:10" ht="15.75" thickBot="1" x14ac:dyDescent="0.3">
      <c r="A20" s="117">
        <v>4</v>
      </c>
      <c r="B20" s="146"/>
      <c r="C20" s="137"/>
      <c r="D20" s="137"/>
      <c r="E20" s="137"/>
      <c r="F20" s="119"/>
      <c r="G20" s="144"/>
      <c r="H20" s="186"/>
      <c r="I20" s="187"/>
      <c r="J20" s="140"/>
    </row>
    <row r="21" spans="1:10" ht="15.75" thickBot="1" x14ac:dyDescent="0.3">
      <c r="A21" s="117">
        <v>5</v>
      </c>
      <c r="B21" s="146"/>
      <c r="C21" s="137"/>
      <c r="D21" s="137"/>
      <c r="E21" s="137"/>
      <c r="F21" s="119"/>
      <c r="G21" s="144"/>
      <c r="H21" s="186"/>
      <c r="I21" s="187"/>
      <c r="J21" s="140"/>
    </row>
    <row r="22" spans="1:10" ht="15.75" thickBot="1" x14ac:dyDescent="0.3">
      <c r="A22" s="117">
        <v>6</v>
      </c>
      <c r="B22" s="146"/>
      <c r="C22" s="119"/>
      <c r="D22" s="137"/>
      <c r="E22" s="137"/>
      <c r="F22" s="119"/>
      <c r="G22" s="144"/>
      <c r="H22" s="186"/>
      <c r="I22" s="187"/>
      <c r="J22" s="140"/>
    </row>
    <row r="23" spans="1:10" ht="15.75" thickBot="1" x14ac:dyDescent="0.3">
      <c r="A23" s="117"/>
      <c r="B23" s="146"/>
      <c r="C23" s="119"/>
      <c r="D23" s="119"/>
      <c r="E23" s="119"/>
      <c r="F23" s="119"/>
      <c r="G23" s="144"/>
      <c r="H23" s="186"/>
      <c r="I23" s="187"/>
      <c r="J23" s="140"/>
    </row>
    <row r="24" spans="1:10" ht="15.75" thickBot="1" x14ac:dyDescent="0.3">
      <c r="A24" s="117"/>
      <c r="B24" s="146"/>
      <c r="C24" s="119"/>
      <c r="D24" s="119"/>
      <c r="E24" s="119"/>
      <c r="F24" s="119"/>
      <c r="G24" s="144"/>
      <c r="H24" s="186"/>
      <c r="I24" s="187"/>
      <c r="J24" s="140"/>
    </row>
    <row r="25" spans="1:10" ht="15.75" thickBot="1" x14ac:dyDescent="0.3">
      <c r="A25" s="117"/>
      <c r="B25" s="146"/>
      <c r="C25" s="119"/>
      <c r="D25" s="119"/>
      <c r="E25" s="119"/>
      <c r="F25" s="119"/>
      <c r="G25" s="144"/>
      <c r="H25" s="186"/>
      <c r="I25" s="187"/>
      <c r="J25" s="140"/>
    </row>
    <row r="26" spans="1:10" ht="15.75" thickBot="1" x14ac:dyDescent="0.3">
      <c r="A26" s="117"/>
      <c r="B26" s="146"/>
      <c r="C26" s="119"/>
      <c r="D26" s="119"/>
      <c r="E26" s="119"/>
      <c r="F26" s="119"/>
      <c r="G26" s="144"/>
      <c r="H26" s="186"/>
      <c r="I26" s="187"/>
      <c r="J26" s="140"/>
    </row>
    <row r="27" spans="1:10" ht="15.75" thickBot="1" x14ac:dyDescent="0.3">
      <c r="A27" s="117"/>
      <c r="B27" s="146"/>
      <c r="C27" s="119"/>
      <c r="D27" s="119"/>
      <c r="E27" s="119"/>
      <c r="F27" s="119"/>
      <c r="G27" s="144"/>
      <c r="H27" s="186"/>
      <c r="I27" s="187"/>
      <c r="J27" s="140"/>
    </row>
    <row r="28" spans="1:10" ht="15.75" thickBot="1" x14ac:dyDescent="0.3">
      <c r="A28" s="117"/>
      <c r="B28" s="146"/>
      <c r="C28" s="119"/>
      <c r="D28" s="119"/>
      <c r="E28" s="119"/>
      <c r="F28" s="119"/>
      <c r="G28" s="144"/>
      <c r="H28" s="186"/>
      <c r="I28" s="187"/>
      <c r="J28" s="140"/>
    </row>
    <row r="29" spans="1:10" ht="15.75" thickBot="1" x14ac:dyDescent="0.3">
      <c r="A29" s="117"/>
      <c r="B29" s="146"/>
      <c r="C29" s="119"/>
      <c r="D29" s="119"/>
      <c r="E29" s="119"/>
      <c r="F29" s="119"/>
      <c r="G29" s="144"/>
      <c r="H29" s="186"/>
      <c r="I29" s="187"/>
      <c r="J29" s="140"/>
    </row>
    <row r="30" spans="1:10" ht="15.75" thickBot="1" x14ac:dyDescent="0.3">
      <c r="A30" s="117"/>
      <c r="B30" s="146"/>
      <c r="C30" s="119"/>
      <c r="D30" s="119"/>
      <c r="E30" s="119"/>
      <c r="F30" s="119"/>
      <c r="G30" s="144"/>
      <c r="H30" s="186"/>
      <c r="I30" s="187"/>
      <c r="J30" s="140"/>
    </row>
    <row r="31" spans="1:10" ht="15.75" thickBot="1" x14ac:dyDescent="0.3">
      <c r="A31" s="117"/>
      <c r="B31" s="146"/>
      <c r="C31" s="119"/>
      <c r="D31" s="119"/>
      <c r="E31" s="119"/>
      <c r="F31" s="119"/>
      <c r="G31" s="144"/>
      <c r="H31" s="186"/>
      <c r="I31" s="187"/>
      <c r="J31" s="140"/>
    </row>
    <row r="32" spans="1:10" ht="15.75" thickBot="1" x14ac:dyDescent="0.3">
      <c r="A32" s="117"/>
      <c r="B32" s="146"/>
      <c r="C32" s="119"/>
      <c r="D32" s="119"/>
      <c r="E32" s="119"/>
      <c r="F32" s="119"/>
      <c r="G32" s="144"/>
      <c r="H32" s="186"/>
      <c r="I32" s="187"/>
      <c r="J32" s="140"/>
    </row>
    <row r="33" spans="1:12" ht="15.75" thickBot="1" x14ac:dyDescent="0.3">
      <c r="A33" s="117"/>
      <c r="B33" s="146"/>
      <c r="C33" s="119"/>
      <c r="D33" s="119"/>
      <c r="E33" s="119"/>
      <c r="F33" s="119"/>
      <c r="G33" s="144"/>
      <c r="H33" s="186"/>
      <c r="I33" s="187"/>
      <c r="J33" s="140"/>
    </row>
    <row r="34" spans="1:12" ht="15.75" thickBot="1" x14ac:dyDescent="0.3">
      <c r="A34" s="117"/>
      <c r="B34" s="146"/>
      <c r="C34" s="119"/>
      <c r="D34" s="119"/>
      <c r="E34" s="119"/>
      <c r="F34" s="119"/>
      <c r="G34" s="144"/>
      <c r="H34" s="186"/>
      <c r="I34" s="187"/>
      <c r="J34" s="140"/>
    </row>
    <row r="35" spans="1:12" x14ac:dyDescent="0.25">
      <c r="A35" s="117"/>
      <c r="B35" s="146"/>
      <c r="C35" s="119"/>
      <c r="D35" s="119"/>
      <c r="E35" s="119"/>
      <c r="F35" s="119"/>
      <c r="G35" s="144"/>
      <c r="H35" s="186"/>
      <c r="I35" s="187"/>
      <c r="J35" s="140"/>
    </row>
    <row r="36" spans="1:12" x14ac:dyDescent="0.25">
      <c r="A36" s="76"/>
    </row>
    <row r="37" spans="1:12" x14ac:dyDescent="0.25">
      <c r="A37" s="75"/>
    </row>
    <row r="38" spans="1:12" x14ac:dyDescent="0.25">
      <c r="A38" s="75"/>
    </row>
    <row r="39" spans="1:12" x14ac:dyDescent="0.25">
      <c r="A39" s="75"/>
    </row>
    <row r="40" spans="1:12" x14ac:dyDescent="0.25">
      <c r="A40" s="75"/>
    </row>
    <row r="41" spans="1:12" x14ac:dyDescent="0.25">
      <c r="A41" s="3"/>
    </row>
    <row r="42" spans="1:12" x14ac:dyDescent="0.25">
      <c r="A42" s="3"/>
    </row>
    <row r="43" spans="1:12" x14ac:dyDescent="0.25">
      <c r="A43" s="3"/>
    </row>
    <row r="44" spans="1:12" x14ac:dyDescent="0.25">
      <c r="A44" s="7"/>
      <c r="B44" s="8"/>
      <c r="C44" s="8"/>
      <c r="D44" s="8"/>
      <c r="E44" s="8"/>
      <c r="F44" s="8"/>
      <c r="G44" s="8"/>
      <c r="H44" s="8"/>
      <c r="I44" s="8"/>
      <c r="J44" s="8"/>
      <c r="K44" s="8"/>
      <c r="L44" s="8"/>
    </row>
    <row r="45" spans="1:12" x14ac:dyDescent="0.25">
      <c r="A45" s="33"/>
    </row>
    <row r="46" spans="1:12" x14ac:dyDescent="0.25">
      <c r="A46" s="33"/>
    </row>
    <row r="47" spans="1:12" x14ac:dyDescent="0.25">
      <c r="A47" s="33"/>
    </row>
    <row r="48" spans="1:12" x14ac:dyDescent="0.25">
      <c r="A48" s="33"/>
    </row>
    <row r="49" spans="1:9" x14ac:dyDescent="0.25">
      <c r="A49" s="209"/>
      <c r="B49" s="210"/>
      <c r="C49" s="210"/>
      <c r="D49" s="210"/>
      <c r="E49" s="210"/>
      <c r="F49" s="210"/>
      <c r="G49" s="210"/>
      <c r="H49" s="210"/>
      <c r="I49" s="210"/>
    </row>
  </sheetData>
  <sheetProtection selectLockedCells="1"/>
  <customSheetViews>
    <customSheetView guid="{C71E3142-44E6-42BD-9E77-EB903DE5E77A}" scale="70" showPageBreaks="1" fitToPage="1" printArea="1" showRuler="0">
      <selection activeCell="A10" sqref="A10:C10"/>
      <pageMargins left="0.7" right="0.25" top="0.75" bottom="0.75" header="0.28999999999999998" footer="0.3"/>
      <pageSetup scale="44" orientation="landscape" r:id="rId1"/>
      <headerFooter alignWithMargins="0"/>
    </customSheetView>
  </customSheetViews>
  <mergeCells count="14">
    <mergeCell ref="A49:I49"/>
    <mergeCell ref="A3:J3"/>
    <mergeCell ref="A4:J4"/>
    <mergeCell ref="J15:J16"/>
    <mergeCell ref="H15:H16"/>
    <mergeCell ref="A1:H1"/>
    <mergeCell ref="A2:F2"/>
    <mergeCell ref="G2:I2"/>
    <mergeCell ref="A15:A16"/>
    <mergeCell ref="B15:B16"/>
    <mergeCell ref="C15:C16"/>
    <mergeCell ref="D15:D16"/>
    <mergeCell ref="E15:E16"/>
    <mergeCell ref="F15:F16"/>
  </mergeCells>
  <phoneticPr fontId="1" type="noConversion"/>
  <dataValidations count="5">
    <dataValidation type="list" showInputMessage="1" showErrorMessage="1" errorTitle="INSTRUCTION TO WEMG" error="PRESS CANCEL AND SELECT A VALUE FROM THE DROP DOWN MENU OF THIS CELL." promptTitle="INSTRUCTION TO WEMG" prompt="SELECT A VALUE FROM THE DROP DOWN MENU OF THIS CELL" sqref="H18:H35" xr:uid="{00000000-0002-0000-0900-000000000000}">
      <formula1>WEMGRSP</formula1>
    </dataValidation>
    <dataValidation type="list" showInputMessage="1" showErrorMessage="1" errorTitle="INSTRUCTION TO HMQ" error="PRESS CANCEL AND SELECT A VALUE FROM THE DROP DOWN MENU OF THIS CELL." promptTitle="INSTRUCTION TO HMQ" prompt="SELECT A VALUE FROM THE DROP DOWN MENU OF THIS CELL" sqref="G18:G35" xr:uid="{00000000-0002-0000-0900-000001000000}">
      <formula1>HMQRSP</formula1>
    </dataValidation>
    <dataValidation type="list" showInputMessage="1" showErrorMessage="1" error="Please select a value from the drop down list" prompt="Please select a value from the drop down list" sqref="G17" xr:uid="{00000000-0002-0000-0900-000002000000}">
      <formula1>HMQRSP</formula1>
    </dataValidation>
    <dataValidation type="list" showInputMessage="1" showErrorMessage="1" error="Please select a value from the drop down list" prompt="Please select a value from the drop down list" sqref="H17" xr:uid="{00000000-0002-0000-0900-000003000000}">
      <formula1>WEMGRSP</formula1>
    </dataValidation>
    <dataValidation type="list" allowBlank="1" showInputMessage="1" showErrorMessage="1" error="Please select a value from the drop down list" prompt="Please select a value from the drop down list" sqref="J17:J35" xr:uid="{00000000-0002-0000-0900-000004000000}">
      <formula1>HMQCHECK</formula1>
    </dataValidation>
  </dataValidations>
  <pageMargins left="0.17" right="0.23622047244094499" top="0.74803149606299202" bottom="0.74803149606299202" header="0.27559055118110198" footer="0.31496062992126"/>
  <pageSetup paperSize="17" scale="75" fitToHeight="6" orientation="landscape" r:id="rId2"/>
  <headerFooter>
    <oddFooter>&amp;LConfidential&amp;CPage &amp;P of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49"/>
  <sheetViews>
    <sheetView topLeftCell="D1" zoomScale="70" zoomScaleNormal="70" workbookViewId="0">
      <selection activeCell="F32" sqref="F32"/>
    </sheetView>
  </sheetViews>
  <sheetFormatPr defaultRowHeight="15" x14ac:dyDescent="0.25"/>
  <cols>
    <col min="1" max="1" width="12.5703125" style="2" customWidth="1"/>
    <col min="2" max="2" width="25.7109375" style="2" customWidth="1"/>
    <col min="3" max="3" width="12.7109375" style="2" customWidth="1"/>
    <col min="4" max="4" width="16.85546875" style="2" customWidth="1"/>
    <col min="5" max="5" width="45.7109375" style="2" customWidth="1"/>
    <col min="6" max="6" width="55.7109375" style="2" customWidth="1"/>
    <col min="7" max="7" width="16.140625" style="2" customWidth="1"/>
    <col min="8" max="8" width="13" style="2" customWidth="1"/>
    <col min="9" max="9" width="55.7109375" style="2" customWidth="1"/>
    <col min="10" max="10" width="12.7109375" style="2" customWidth="1"/>
    <col min="11" max="11" width="16.5703125" style="2" customWidth="1"/>
    <col min="12" max="16384" width="9.140625" style="2"/>
  </cols>
  <sheetData>
    <row r="1" spans="1:12" ht="18.75" x14ac:dyDescent="0.25">
      <c r="A1" s="301" t="s">
        <v>0</v>
      </c>
      <c r="B1" s="309"/>
      <c r="C1" s="309"/>
      <c r="D1" s="309"/>
      <c r="E1" s="309"/>
      <c r="F1" s="309"/>
      <c r="G1" s="309"/>
      <c r="H1" s="309"/>
      <c r="I1" s="172" t="s">
        <v>92</v>
      </c>
      <c r="J1" s="171" t="str">
        <f>SUMMARY!B14</f>
        <v>A</v>
      </c>
      <c r="L1" s="9"/>
    </row>
    <row r="2" spans="1:12" ht="18.75" x14ac:dyDescent="0.25">
      <c r="A2" s="299" t="s">
        <v>93</v>
      </c>
      <c r="B2" s="310"/>
      <c r="C2" s="310"/>
      <c r="D2" s="310"/>
      <c r="E2" s="310"/>
      <c r="F2" s="310"/>
      <c r="G2" s="281" t="str">
        <f>SUMMARY!B13</f>
        <v>H3-M637A-CRR-001</v>
      </c>
      <c r="H2" s="281"/>
      <c r="I2" s="281"/>
      <c r="J2" s="170"/>
      <c r="L2" s="9"/>
    </row>
    <row r="3" spans="1:12" ht="18.75" customHeight="1" x14ac:dyDescent="0.25">
      <c r="A3" s="306" t="s">
        <v>80</v>
      </c>
      <c r="B3" s="310"/>
      <c r="C3" s="310"/>
      <c r="D3" s="310"/>
      <c r="E3" s="310"/>
      <c r="F3" s="310"/>
      <c r="G3" s="310"/>
      <c r="H3" s="310"/>
      <c r="I3" s="310"/>
      <c r="J3" s="311"/>
    </row>
    <row r="4" spans="1:12" ht="19.5" customHeight="1" thickBot="1" x14ac:dyDescent="0.3">
      <c r="A4" s="303" t="s">
        <v>114</v>
      </c>
      <c r="B4" s="312"/>
      <c r="C4" s="312"/>
      <c r="D4" s="312"/>
      <c r="E4" s="312"/>
      <c r="F4" s="312"/>
      <c r="G4" s="312"/>
      <c r="H4" s="312"/>
      <c r="I4" s="312"/>
      <c r="J4" s="313"/>
    </row>
    <row r="5" spans="1:12" x14ac:dyDescent="0.25">
      <c r="A5" s="99" t="str">
        <f>SUMMARY!A6</f>
        <v xml:space="preserve">Submittal Number: </v>
      </c>
      <c r="B5" s="100"/>
      <c r="C5" s="100"/>
      <c r="D5" s="77"/>
      <c r="E5" s="77" t="str">
        <f>SUMMARY!B6</f>
        <v>SUB-M637A-339</v>
      </c>
      <c r="F5" s="78"/>
      <c r="G5" s="78"/>
      <c r="H5" s="78"/>
      <c r="I5" s="78"/>
      <c r="J5" s="79"/>
    </row>
    <row r="6" spans="1:12" x14ac:dyDescent="0.25">
      <c r="A6" s="101" t="str">
        <f>SUMMARY!A7</f>
        <v>Submittal Title:</v>
      </c>
      <c r="B6" s="102"/>
      <c r="C6" s="102"/>
      <c r="D6" s="80"/>
      <c r="E6" s="80" t="str">
        <f>SUMMARY!B7</f>
        <v>Pumping Station and Generator Buildings- 60% Design Submission</v>
      </c>
      <c r="F6" s="81"/>
      <c r="G6" s="81"/>
      <c r="H6" s="81"/>
      <c r="I6" s="81"/>
      <c r="J6" s="82"/>
    </row>
    <row r="7" spans="1:12" x14ac:dyDescent="0.25">
      <c r="A7" s="101" t="str">
        <f>SUMMARY!A8</f>
        <v xml:space="preserve">Review Due Date: </v>
      </c>
      <c r="B7" s="102"/>
      <c r="C7" s="102"/>
      <c r="D7" s="80"/>
      <c r="E7" s="106">
        <f>SUMMARY!B8</f>
        <v>40970</v>
      </c>
      <c r="F7" s="81"/>
      <c r="G7" s="81"/>
      <c r="H7" s="81"/>
      <c r="I7" s="81"/>
      <c r="J7" s="82"/>
    </row>
    <row r="8" spans="1:12" x14ac:dyDescent="0.25">
      <c r="A8" s="101" t="str">
        <f>SUMMARY!A9</f>
        <v>Title of Project Co Document, subject of this review:</v>
      </c>
      <c r="B8" s="102"/>
      <c r="C8" s="102"/>
      <c r="D8" s="80"/>
      <c r="E8" s="80" t="str">
        <f>SUMMARY!B9</f>
        <v>Pumping Station and Generator Buildings- 60% Design Submission</v>
      </c>
      <c r="F8" s="81"/>
      <c r="G8" s="81"/>
      <c r="H8" s="81"/>
      <c r="I8" s="81"/>
      <c r="J8" s="82"/>
    </row>
    <row r="9" spans="1:12" x14ac:dyDescent="0.25">
      <c r="A9" s="101" t="str">
        <f>SUMMARY!A10</f>
        <v xml:space="preserve">Number of Project Co Document, subject of this review: </v>
      </c>
      <c r="B9" s="102"/>
      <c r="C9" s="102"/>
      <c r="D9" s="80"/>
      <c r="E9" s="80" t="str">
        <f>SUMMARY!B10</f>
        <v xml:space="preserve"> M637A - Pumping Station and Generator Buildings 60% Design Submission.zip (1)</v>
      </c>
      <c r="F9" s="81"/>
      <c r="G9" s="81"/>
      <c r="H9" s="81"/>
      <c r="I9" s="81"/>
      <c r="J9" s="82"/>
    </row>
    <row r="10" spans="1:12" x14ac:dyDescent="0.25">
      <c r="A10" s="95" t="str">
        <f>SUMMARY!A11</f>
        <v>H3 number assigned to the document subject of this review:</v>
      </c>
      <c r="B10" s="81"/>
      <c r="C10" s="81"/>
      <c r="D10" s="81"/>
      <c r="E10" s="80" t="str">
        <f>SUMMARY!B11</f>
        <v>PC-M637A-LST-001; PC-M637A-LST-001 to 171</v>
      </c>
      <c r="F10" s="81"/>
      <c r="G10" s="81"/>
      <c r="H10" s="81"/>
      <c r="I10" s="81"/>
      <c r="J10" s="82"/>
    </row>
    <row r="11" spans="1:12" x14ac:dyDescent="0.25">
      <c r="A11" s="101" t="str">
        <f>SUMMARY!A12</f>
        <v>Revision # of the document subject of this review</v>
      </c>
      <c r="B11" s="102"/>
      <c r="C11" s="102"/>
      <c r="D11" s="80"/>
      <c r="E11" s="80" t="str">
        <f>SUMMARY!B12</f>
        <v>A</v>
      </c>
      <c r="F11" s="81"/>
      <c r="G11" s="81"/>
      <c r="H11" s="81"/>
      <c r="I11" s="81"/>
      <c r="J11" s="82"/>
    </row>
    <row r="12" spans="1:12" x14ac:dyDescent="0.25">
      <c r="A12" s="101" t="str">
        <f>SUMMARY!A17</f>
        <v>Lead Reviewer name:</v>
      </c>
      <c r="B12" s="102"/>
      <c r="C12" s="102"/>
      <c r="D12" s="80"/>
      <c r="E12" s="189" t="str">
        <f>SUMMARY!B17</f>
        <v>Dennis Regan</v>
      </c>
      <c r="F12" s="190"/>
      <c r="G12" s="190"/>
      <c r="H12" s="190"/>
      <c r="I12" s="190"/>
      <c r="J12" s="191"/>
    </row>
    <row r="13" spans="1:12" ht="15.75" thickBot="1" x14ac:dyDescent="0.3">
      <c r="A13" s="103" t="s">
        <v>79</v>
      </c>
      <c r="B13" s="104"/>
      <c r="C13" s="102"/>
      <c r="D13" s="102"/>
      <c r="E13" s="152"/>
      <c r="F13" s="152"/>
      <c r="G13" s="152"/>
      <c r="H13" s="152"/>
      <c r="I13" s="152"/>
      <c r="J13" s="153"/>
    </row>
    <row r="14" spans="1:12" ht="15.75" thickBot="1" x14ac:dyDescent="0.3">
      <c r="A14" s="72">
        <v>1</v>
      </c>
      <c r="B14" s="73">
        <v>2</v>
      </c>
      <c r="C14" s="188">
        <v>3</v>
      </c>
      <c r="D14" s="192">
        <v>4</v>
      </c>
      <c r="E14" s="73">
        <v>5</v>
      </c>
      <c r="F14" s="73">
        <v>6</v>
      </c>
      <c r="G14" s="73">
        <v>7</v>
      </c>
      <c r="H14" s="73">
        <v>8</v>
      </c>
      <c r="I14" s="73">
        <v>9</v>
      </c>
      <c r="J14" s="73">
        <v>10</v>
      </c>
    </row>
    <row r="15" spans="1:12" x14ac:dyDescent="0.25">
      <c r="A15" s="289" t="s">
        <v>1</v>
      </c>
      <c r="B15" s="291" t="s">
        <v>2</v>
      </c>
      <c r="C15" s="291" t="s">
        <v>3</v>
      </c>
      <c r="D15" s="297" t="s">
        <v>47</v>
      </c>
      <c r="E15" s="291" t="s">
        <v>4</v>
      </c>
      <c r="F15" s="293" t="s">
        <v>7</v>
      </c>
      <c r="G15" s="74" t="s">
        <v>5</v>
      </c>
      <c r="H15" s="293" t="s">
        <v>81</v>
      </c>
      <c r="I15" s="74" t="s">
        <v>72</v>
      </c>
      <c r="J15" s="295" t="s">
        <v>8</v>
      </c>
    </row>
    <row r="16" spans="1:12" ht="15.75" thickBot="1" x14ac:dyDescent="0.3">
      <c r="A16" s="290"/>
      <c r="B16" s="292"/>
      <c r="C16" s="292"/>
      <c r="D16" s="298"/>
      <c r="E16" s="292"/>
      <c r="F16" s="294"/>
      <c r="G16" s="72" t="s">
        <v>9</v>
      </c>
      <c r="H16" s="294"/>
      <c r="I16" s="72" t="s">
        <v>6</v>
      </c>
      <c r="J16" s="296"/>
    </row>
    <row r="17" spans="1:10" ht="15.75" thickBot="1" x14ac:dyDescent="0.3">
      <c r="A17" s="135">
        <v>1</v>
      </c>
      <c r="B17" s="136"/>
      <c r="C17" s="137"/>
      <c r="D17" s="137"/>
      <c r="E17" s="137"/>
      <c r="F17" s="138"/>
      <c r="G17" s="139"/>
      <c r="H17" s="184"/>
      <c r="I17" s="185"/>
      <c r="J17" s="140"/>
    </row>
    <row r="18" spans="1:10" ht="15.75" thickBot="1" x14ac:dyDescent="0.3">
      <c r="A18" s="117">
        <v>2</v>
      </c>
      <c r="B18" s="136"/>
      <c r="C18" s="137"/>
      <c r="D18" s="137"/>
      <c r="E18" s="137"/>
      <c r="F18" s="119"/>
      <c r="G18" s="141"/>
      <c r="H18" s="186"/>
      <c r="I18" s="187"/>
      <c r="J18" s="140"/>
    </row>
    <row r="19" spans="1:10" ht="15.75" thickBot="1" x14ac:dyDescent="0.3">
      <c r="A19" s="117">
        <v>3</v>
      </c>
      <c r="B19" s="143"/>
      <c r="C19" s="137"/>
      <c r="D19" s="137"/>
      <c r="E19" s="137"/>
      <c r="F19" s="119"/>
      <c r="G19" s="144"/>
      <c r="H19" s="186"/>
      <c r="I19" s="187"/>
      <c r="J19" s="140"/>
    </row>
    <row r="20" spans="1:10" ht="15.75" thickBot="1" x14ac:dyDescent="0.3">
      <c r="A20" s="117">
        <v>4</v>
      </c>
      <c r="B20" s="146"/>
      <c r="C20" s="137"/>
      <c r="D20" s="137"/>
      <c r="E20" s="137"/>
      <c r="F20" s="119"/>
      <c r="G20" s="144"/>
      <c r="H20" s="186"/>
      <c r="I20" s="187"/>
      <c r="J20" s="140"/>
    </row>
    <row r="21" spans="1:10" ht="15.75" thickBot="1" x14ac:dyDescent="0.3">
      <c r="A21" s="117">
        <v>5</v>
      </c>
      <c r="B21" s="146"/>
      <c r="C21" s="137"/>
      <c r="D21" s="137"/>
      <c r="E21" s="137"/>
      <c r="F21" s="119"/>
      <c r="G21" s="144"/>
      <c r="H21" s="186"/>
      <c r="I21" s="187"/>
      <c r="J21" s="140"/>
    </row>
    <row r="22" spans="1:10" ht="15.75" thickBot="1" x14ac:dyDescent="0.3">
      <c r="A22" s="117">
        <v>6</v>
      </c>
      <c r="B22" s="146"/>
      <c r="C22" s="119"/>
      <c r="D22" s="137"/>
      <c r="E22" s="137"/>
      <c r="F22" s="119"/>
      <c r="G22" s="144"/>
      <c r="H22" s="186"/>
      <c r="I22" s="187"/>
      <c r="J22" s="140"/>
    </row>
    <row r="23" spans="1:10" ht="15.75" thickBot="1" x14ac:dyDescent="0.3">
      <c r="A23" s="117"/>
      <c r="B23" s="146"/>
      <c r="C23" s="119"/>
      <c r="D23" s="119"/>
      <c r="E23" s="119"/>
      <c r="F23" s="119"/>
      <c r="G23" s="144"/>
      <c r="H23" s="186"/>
      <c r="I23" s="187"/>
      <c r="J23" s="140"/>
    </row>
    <row r="24" spans="1:10" ht="15.75" thickBot="1" x14ac:dyDescent="0.3">
      <c r="A24" s="117"/>
      <c r="B24" s="146"/>
      <c r="C24" s="119"/>
      <c r="D24" s="119"/>
      <c r="E24" s="119"/>
      <c r="F24" s="119"/>
      <c r="G24" s="144"/>
      <c r="H24" s="186"/>
      <c r="I24" s="187"/>
      <c r="J24" s="140"/>
    </row>
    <row r="25" spans="1:10" ht="15.75" thickBot="1" x14ac:dyDescent="0.3">
      <c r="A25" s="117"/>
      <c r="B25" s="146"/>
      <c r="C25" s="119"/>
      <c r="D25" s="119"/>
      <c r="E25" s="119"/>
      <c r="F25" s="119"/>
      <c r="G25" s="144"/>
      <c r="H25" s="186"/>
      <c r="I25" s="187"/>
      <c r="J25" s="140"/>
    </row>
    <row r="26" spans="1:10" ht="15.75" thickBot="1" x14ac:dyDescent="0.3">
      <c r="A26" s="117"/>
      <c r="B26" s="146"/>
      <c r="C26" s="119"/>
      <c r="D26" s="119"/>
      <c r="E26" s="119"/>
      <c r="F26" s="119"/>
      <c r="G26" s="144"/>
      <c r="H26" s="186"/>
      <c r="I26" s="187"/>
      <c r="J26" s="140"/>
    </row>
    <row r="27" spans="1:10" ht="15.75" thickBot="1" x14ac:dyDescent="0.3">
      <c r="A27" s="117"/>
      <c r="B27" s="146"/>
      <c r="C27" s="119"/>
      <c r="D27" s="119"/>
      <c r="E27" s="119"/>
      <c r="F27" s="119"/>
      <c r="G27" s="144"/>
      <c r="H27" s="186"/>
      <c r="I27" s="187"/>
      <c r="J27" s="140"/>
    </row>
    <row r="28" spans="1:10" ht="15.75" thickBot="1" x14ac:dyDescent="0.3">
      <c r="A28" s="117"/>
      <c r="B28" s="146"/>
      <c r="C28" s="119"/>
      <c r="D28" s="119"/>
      <c r="E28" s="119"/>
      <c r="F28" s="119"/>
      <c r="G28" s="144"/>
      <c r="H28" s="186"/>
      <c r="I28" s="187"/>
      <c r="J28" s="140"/>
    </row>
    <row r="29" spans="1:10" ht="15.75" thickBot="1" x14ac:dyDescent="0.3">
      <c r="A29" s="117"/>
      <c r="B29" s="146"/>
      <c r="C29" s="119"/>
      <c r="D29" s="119"/>
      <c r="E29" s="119"/>
      <c r="F29" s="119"/>
      <c r="G29" s="144"/>
      <c r="H29" s="186"/>
      <c r="I29" s="187"/>
      <c r="J29" s="140"/>
    </row>
    <row r="30" spans="1:10" ht="15.75" thickBot="1" x14ac:dyDescent="0.3">
      <c r="A30" s="117"/>
      <c r="B30" s="146"/>
      <c r="C30" s="119"/>
      <c r="D30" s="119"/>
      <c r="E30" s="119"/>
      <c r="F30" s="119"/>
      <c r="G30" s="144"/>
      <c r="H30" s="186"/>
      <c r="I30" s="187"/>
      <c r="J30" s="140"/>
    </row>
    <row r="31" spans="1:10" ht="15.75" thickBot="1" x14ac:dyDescent="0.3">
      <c r="A31" s="117"/>
      <c r="B31" s="146"/>
      <c r="C31" s="119"/>
      <c r="D31" s="119"/>
      <c r="E31" s="119"/>
      <c r="F31" s="119"/>
      <c r="G31" s="144"/>
      <c r="H31" s="186"/>
      <c r="I31" s="187"/>
      <c r="J31" s="140"/>
    </row>
    <row r="32" spans="1:10" ht="15.75" thickBot="1" x14ac:dyDescent="0.3">
      <c r="A32" s="117"/>
      <c r="B32" s="146"/>
      <c r="C32" s="119"/>
      <c r="D32" s="119"/>
      <c r="E32" s="119"/>
      <c r="F32" s="119"/>
      <c r="G32" s="144"/>
      <c r="H32" s="186"/>
      <c r="I32" s="187"/>
      <c r="J32" s="140"/>
    </row>
    <row r="33" spans="1:12" ht="15.75" thickBot="1" x14ac:dyDescent="0.3">
      <c r="A33" s="117"/>
      <c r="B33" s="146"/>
      <c r="C33" s="119"/>
      <c r="D33" s="119"/>
      <c r="E33" s="119"/>
      <c r="F33" s="119"/>
      <c r="G33" s="144"/>
      <c r="H33" s="186"/>
      <c r="I33" s="187"/>
      <c r="J33" s="140"/>
    </row>
    <row r="34" spans="1:12" ht="15.75" thickBot="1" x14ac:dyDescent="0.3">
      <c r="A34" s="117"/>
      <c r="B34" s="146"/>
      <c r="C34" s="119"/>
      <c r="D34" s="119"/>
      <c r="E34" s="119"/>
      <c r="F34" s="119"/>
      <c r="G34" s="144"/>
      <c r="H34" s="186"/>
      <c r="I34" s="187"/>
      <c r="J34" s="140"/>
    </row>
    <row r="35" spans="1:12" x14ac:dyDescent="0.25">
      <c r="A35" s="117"/>
      <c r="B35" s="146"/>
      <c r="C35" s="119"/>
      <c r="D35" s="119"/>
      <c r="E35" s="119"/>
      <c r="F35" s="119"/>
      <c r="G35" s="144"/>
      <c r="H35" s="186"/>
      <c r="I35" s="187"/>
      <c r="J35" s="140"/>
    </row>
    <row r="36" spans="1:12" x14ac:dyDescent="0.25">
      <c r="A36" s="76"/>
    </row>
    <row r="37" spans="1:12" x14ac:dyDescent="0.25">
      <c r="A37" s="75"/>
    </row>
    <row r="38" spans="1:12" x14ac:dyDescent="0.25">
      <c r="A38" s="75"/>
    </row>
    <row r="39" spans="1:12" x14ac:dyDescent="0.25">
      <c r="A39" s="75"/>
    </row>
    <row r="40" spans="1:12" x14ac:dyDescent="0.25">
      <c r="A40" s="75"/>
    </row>
    <row r="41" spans="1:12" x14ac:dyDescent="0.25">
      <c r="A41" s="3"/>
    </row>
    <row r="42" spans="1:12" x14ac:dyDescent="0.25">
      <c r="A42" s="3"/>
    </row>
    <row r="43" spans="1:12" x14ac:dyDescent="0.25">
      <c r="A43" s="3"/>
    </row>
    <row r="44" spans="1:12" x14ac:dyDescent="0.25">
      <c r="A44" s="7"/>
      <c r="B44" s="8"/>
      <c r="C44" s="8"/>
      <c r="D44" s="8"/>
      <c r="E44" s="8"/>
      <c r="F44" s="8"/>
      <c r="G44" s="8"/>
      <c r="H44" s="8"/>
      <c r="I44" s="8"/>
      <c r="J44" s="8"/>
      <c r="K44" s="8"/>
      <c r="L44" s="8"/>
    </row>
    <row r="45" spans="1:12" x14ac:dyDescent="0.25">
      <c r="A45" s="33"/>
    </row>
    <row r="46" spans="1:12" x14ac:dyDescent="0.25">
      <c r="A46" s="33"/>
    </row>
    <row r="47" spans="1:12" x14ac:dyDescent="0.25">
      <c r="A47" s="33"/>
    </row>
    <row r="48" spans="1:12" x14ac:dyDescent="0.25">
      <c r="A48" s="33"/>
    </row>
    <row r="49" spans="1:9" x14ac:dyDescent="0.25">
      <c r="A49" s="209"/>
      <c r="B49" s="210"/>
      <c r="C49" s="210"/>
      <c r="D49" s="210"/>
      <c r="E49" s="210"/>
      <c r="F49" s="210"/>
      <c r="G49" s="210"/>
      <c r="H49" s="210"/>
      <c r="I49" s="210"/>
    </row>
  </sheetData>
  <sheetProtection selectLockedCells="1"/>
  <customSheetViews>
    <customSheetView guid="{C71E3142-44E6-42BD-9E77-EB903DE5E77A}" scale="70" showPageBreaks="1" fitToPage="1" printArea="1" showRuler="0">
      <selection activeCell="A10" sqref="A10:C10"/>
      <pageMargins left="0.7" right="0.25" top="0.75" bottom="0.75" header="0.28999999999999998" footer="0.3"/>
      <pageSetup scale="44" orientation="landscape" r:id="rId1"/>
      <headerFooter alignWithMargins="0"/>
    </customSheetView>
  </customSheetViews>
  <mergeCells count="14">
    <mergeCell ref="A49:I49"/>
    <mergeCell ref="A3:J3"/>
    <mergeCell ref="A4:J4"/>
    <mergeCell ref="J15:J16"/>
    <mergeCell ref="H15:H16"/>
    <mergeCell ref="A1:H1"/>
    <mergeCell ref="A2:F2"/>
    <mergeCell ref="G2:I2"/>
    <mergeCell ref="A15:A16"/>
    <mergeCell ref="B15:B16"/>
    <mergeCell ref="C15:C16"/>
    <mergeCell ref="D15:D16"/>
    <mergeCell ref="E15:E16"/>
    <mergeCell ref="F15:F16"/>
  </mergeCells>
  <phoneticPr fontId="1" type="noConversion"/>
  <dataValidations count="5">
    <dataValidation type="list" showInputMessage="1" showErrorMessage="1" errorTitle="INSTRUCTION TO WEMG" error="PRESS CANCEL AND SELECT A VALUE FROM THE DROP DOWN MENU OF THIS CELL." promptTitle="INSTRUCTION TO WEMG" prompt="SELECT A VALUE FROM THE DROP DOWN MENU OF THIS CELL" sqref="H18:H35" xr:uid="{00000000-0002-0000-0A00-000000000000}">
      <formula1>WEMGRSP</formula1>
    </dataValidation>
    <dataValidation type="list" showInputMessage="1" showErrorMessage="1" errorTitle="INSTRUCTION TO HMQ" error="PRESS CANCEL AND SELECT A VALUE FROM THE DROP DOWN MENU OF THIS CELL." promptTitle="INSTRUCTION TO HMQ" prompt="SELECT A VALUE FROM THE DROP DOWN MENU OF THIS CELL" sqref="G18:G35" xr:uid="{00000000-0002-0000-0A00-000001000000}">
      <formula1>HMQRSP</formula1>
    </dataValidation>
    <dataValidation type="list" showInputMessage="1" showErrorMessage="1" error="Please select a value from the drop down list" prompt="Please select a value from the drop down list" sqref="G17" xr:uid="{00000000-0002-0000-0A00-000002000000}">
      <formula1>HMQRSP</formula1>
    </dataValidation>
    <dataValidation type="list" showInputMessage="1" showErrorMessage="1" error="Please select a value from the drop down list" prompt="Please select a value from the drop down list" sqref="H17" xr:uid="{00000000-0002-0000-0A00-000003000000}">
      <formula1>WEMGRSP</formula1>
    </dataValidation>
    <dataValidation type="list" allowBlank="1" showInputMessage="1" showErrorMessage="1" error="Please select a value from the drop down list" prompt="Please select a value from the drop down list" sqref="J17:J35" xr:uid="{00000000-0002-0000-0A00-000004000000}">
      <formula1>HMQCHECK</formula1>
    </dataValidation>
  </dataValidations>
  <pageMargins left="0.70866141732283505" right="0.23622047244094499" top="0.74803149606299202" bottom="0.74803149606299202" header="0.27559055118110198" footer="0.31496062992126"/>
  <pageSetup paperSize="17" scale="75" orientation="landscape" r:id="rId2"/>
  <headerFooter>
    <oddFooter>&amp;LConfidential&amp;CPage &amp;P of &amp;N</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35"/>
  <sheetViews>
    <sheetView topLeftCell="A10" zoomScaleNormal="100" workbookViewId="0">
      <selection activeCell="I26" sqref="I26"/>
    </sheetView>
  </sheetViews>
  <sheetFormatPr defaultRowHeight="15" x14ac:dyDescent="0.25"/>
  <cols>
    <col min="1" max="1" width="12.5703125" style="2" customWidth="1"/>
    <col min="2" max="2" width="25.7109375" style="2" customWidth="1"/>
    <col min="3" max="3" width="12.7109375" style="2" customWidth="1"/>
    <col min="4" max="4" width="16.85546875" style="2" customWidth="1"/>
    <col min="5" max="5" width="45.7109375" style="2" customWidth="1"/>
    <col min="6" max="6" width="55.7109375" style="2" customWidth="1"/>
    <col min="7" max="7" width="16.140625" style="2" customWidth="1"/>
    <col min="8" max="8" width="13" style="2" customWidth="1"/>
    <col min="9" max="9" width="55.7109375" style="2" customWidth="1"/>
    <col min="10" max="10" width="12.7109375" style="2" customWidth="1"/>
    <col min="11" max="11" width="16.5703125" style="2" customWidth="1"/>
    <col min="12" max="16384" width="9.140625" style="2"/>
  </cols>
  <sheetData>
    <row r="1" spans="1:12" ht="18.75" x14ac:dyDescent="0.25">
      <c r="A1" s="301" t="s">
        <v>0</v>
      </c>
      <c r="B1" s="309"/>
      <c r="C1" s="309"/>
      <c r="D1" s="309"/>
      <c r="E1" s="309"/>
      <c r="F1" s="309"/>
      <c r="G1" s="309"/>
      <c r="H1" s="309"/>
      <c r="I1" s="172" t="s">
        <v>92</v>
      </c>
      <c r="J1" s="171" t="str">
        <f>SUMMARY!B14</f>
        <v>A</v>
      </c>
      <c r="L1" s="9"/>
    </row>
    <row r="2" spans="1:12" ht="18.75" x14ac:dyDescent="0.25">
      <c r="A2" s="299" t="s">
        <v>93</v>
      </c>
      <c r="B2" s="310"/>
      <c r="C2" s="310"/>
      <c r="D2" s="310"/>
      <c r="E2" s="310"/>
      <c r="F2" s="310"/>
      <c r="G2" s="281" t="str">
        <f>SUMMARY!B13</f>
        <v>H3-M637A-CRR-001</v>
      </c>
      <c r="H2" s="281"/>
      <c r="I2" s="281"/>
      <c r="J2" s="170"/>
      <c r="L2" s="9"/>
    </row>
    <row r="3" spans="1:12" ht="18.75" customHeight="1" x14ac:dyDescent="0.25">
      <c r="A3" s="306" t="s">
        <v>80</v>
      </c>
      <c r="B3" s="310"/>
      <c r="C3" s="310"/>
      <c r="D3" s="310"/>
      <c r="E3" s="310"/>
      <c r="F3" s="310"/>
      <c r="G3" s="310"/>
      <c r="H3" s="310"/>
      <c r="I3" s="310"/>
      <c r="J3" s="311"/>
    </row>
    <row r="4" spans="1:12" ht="19.5" customHeight="1" thickBot="1" x14ac:dyDescent="0.3">
      <c r="A4" s="303" t="s">
        <v>185</v>
      </c>
      <c r="B4" s="312"/>
      <c r="C4" s="312"/>
      <c r="D4" s="312"/>
      <c r="E4" s="312"/>
      <c r="F4" s="312"/>
      <c r="G4" s="312"/>
      <c r="H4" s="312"/>
      <c r="I4" s="312"/>
      <c r="J4" s="313"/>
    </row>
    <row r="5" spans="1:12" x14ac:dyDescent="0.25">
      <c r="A5" s="99" t="str">
        <f>SUMMARY!A6</f>
        <v xml:space="preserve">Submittal Number: </v>
      </c>
      <c r="B5" s="100"/>
      <c r="C5" s="100"/>
      <c r="D5" s="77"/>
      <c r="E5" s="77" t="str">
        <f>SUMMARY!B6</f>
        <v>SUB-M637A-339</v>
      </c>
      <c r="F5" s="78"/>
      <c r="G5" s="78"/>
      <c r="H5" s="78"/>
      <c r="I5" s="78"/>
      <c r="J5" s="79"/>
    </row>
    <row r="6" spans="1:12" x14ac:dyDescent="0.25">
      <c r="A6" s="101" t="str">
        <f>SUMMARY!A7</f>
        <v>Submittal Title:</v>
      </c>
      <c r="B6" s="102"/>
      <c r="C6" s="102"/>
      <c r="D6" s="80"/>
      <c r="E6" s="80" t="str">
        <f>SUMMARY!B7</f>
        <v>Pumping Station and Generator Buildings- 60% Design Submission</v>
      </c>
      <c r="F6" s="81"/>
      <c r="G6" s="81"/>
      <c r="H6" s="81"/>
      <c r="I6" s="81"/>
      <c r="J6" s="82"/>
    </row>
    <row r="7" spans="1:12" x14ac:dyDescent="0.25">
      <c r="A7" s="101" t="str">
        <f>SUMMARY!A8</f>
        <v xml:space="preserve">Review Due Date: </v>
      </c>
      <c r="B7" s="102"/>
      <c r="C7" s="102"/>
      <c r="D7" s="80"/>
      <c r="E7" s="106">
        <f>SUMMARY!B8</f>
        <v>40970</v>
      </c>
      <c r="F7" s="81"/>
      <c r="G7" s="81"/>
      <c r="H7" s="81"/>
      <c r="I7" s="81"/>
      <c r="J7" s="82"/>
    </row>
    <row r="8" spans="1:12" x14ac:dyDescent="0.25">
      <c r="A8" s="101" t="str">
        <f>SUMMARY!A9</f>
        <v>Title of Project Co Document, subject of this review:</v>
      </c>
      <c r="B8" s="102"/>
      <c r="C8" s="102"/>
      <c r="D8" s="80"/>
      <c r="E8" s="80" t="str">
        <f>SUMMARY!B9</f>
        <v>Pumping Station and Generator Buildings- 60% Design Submission</v>
      </c>
      <c r="F8" s="81"/>
      <c r="G8" s="81"/>
      <c r="H8" s="81"/>
      <c r="I8" s="81"/>
      <c r="J8" s="82"/>
    </row>
    <row r="9" spans="1:12" x14ac:dyDescent="0.25">
      <c r="A9" s="101" t="str">
        <f>SUMMARY!A10</f>
        <v xml:space="preserve">Number of Project Co Document, subject of this review: </v>
      </c>
      <c r="B9" s="102"/>
      <c r="C9" s="102"/>
      <c r="D9" s="80"/>
      <c r="E9" s="80" t="str">
        <f>SUMMARY!B10</f>
        <v xml:space="preserve"> M637A - Pumping Station and Generator Buildings 60% Design Submission.zip (1)</v>
      </c>
      <c r="F9" s="81"/>
      <c r="G9" s="81"/>
      <c r="H9" s="81"/>
      <c r="I9" s="81"/>
      <c r="J9" s="82"/>
    </row>
    <row r="10" spans="1:12" x14ac:dyDescent="0.25">
      <c r="A10" s="95" t="str">
        <f>SUMMARY!A11</f>
        <v>H3 number assigned to the document subject of this review:</v>
      </c>
      <c r="B10" s="81"/>
      <c r="C10" s="81"/>
      <c r="D10" s="81"/>
      <c r="E10" s="80" t="str">
        <f>SUMMARY!B11</f>
        <v>PC-M637A-LST-001; PC-M637A-LST-001 to 171</v>
      </c>
      <c r="F10" s="81"/>
      <c r="G10" s="81"/>
      <c r="H10" s="81"/>
      <c r="I10" s="81"/>
      <c r="J10" s="82"/>
    </row>
    <row r="11" spans="1:12" x14ac:dyDescent="0.25">
      <c r="A11" s="101" t="str">
        <f>SUMMARY!A12</f>
        <v>Revision # of the document subject of this review</v>
      </c>
      <c r="B11" s="102"/>
      <c r="C11" s="102"/>
      <c r="D11" s="80"/>
      <c r="E11" s="80" t="str">
        <f>SUMMARY!B12</f>
        <v>A</v>
      </c>
      <c r="F11" s="81"/>
      <c r="G11" s="81"/>
      <c r="H11" s="81"/>
      <c r="I11" s="81"/>
      <c r="J11" s="82"/>
    </row>
    <row r="12" spans="1:12" x14ac:dyDescent="0.25">
      <c r="A12" s="101" t="str">
        <f>SUMMARY!A17</f>
        <v>Lead Reviewer name:</v>
      </c>
      <c r="B12" s="102"/>
      <c r="C12" s="102"/>
      <c r="D12" s="80"/>
      <c r="E12" s="189" t="str">
        <f>SUMMARY!B17</f>
        <v>Dennis Regan</v>
      </c>
      <c r="F12" s="190"/>
      <c r="G12" s="190"/>
      <c r="H12" s="190"/>
      <c r="I12" s="190"/>
      <c r="J12" s="191"/>
    </row>
    <row r="13" spans="1:12" ht="15.75" thickBot="1" x14ac:dyDescent="0.3">
      <c r="A13" s="103" t="s">
        <v>79</v>
      </c>
      <c r="B13" s="104"/>
      <c r="C13" s="102"/>
      <c r="D13" s="102"/>
      <c r="E13" s="152" t="s">
        <v>139</v>
      </c>
      <c r="F13" s="152"/>
      <c r="G13" s="152"/>
      <c r="H13" s="152"/>
      <c r="I13" s="152"/>
      <c r="J13" s="153"/>
    </row>
    <row r="14" spans="1:12" ht="15.75" thickBot="1" x14ac:dyDescent="0.3">
      <c r="A14" s="72">
        <v>1</v>
      </c>
      <c r="B14" s="73">
        <v>2</v>
      </c>
      <c r="C14" s="188">
        <v>3</v>
      </c>
      <c r="D14" s="192">
        <v>4</v>
      </c>
      <c r="E14" s="73">
        <v>5</v>
      </c>
      <c r="F14" s="73">
        <v>6</v>
      </c>
      <c r="G14" s="73">
        <v>7</v>
      </c>
      <c r="H14" s="73">
        <v>8</v>
      </c>
      <c r="I14" s="73">
        <v>9</v>
      </c>
      <c r="J14" s="73">
        <v>10</v>
      </c>
    </row>
    <row r="15" spans="1:12" x14ac:dyDescent="0.25">
      <c r="A15" s="289" t="s">
        <v>1</v>
      </c>
      <c r="B15" s="291" t="s">
        <v>2</v>
      </c>
      <c r="C15" s="291" t="s">
        <v>3</v>
      </c>
      <c r="D15" s="297" t="s">
        <v>47</v>
      </c>
      <c r="E15" s="291" t="s">
        <v>4</v>
      </c>
      <c r="F15" s="293" t="s">
        <v>7</v>
      </c>
      <c r="G15" s="74" t="s">
        <v>5</v>
      </c>
      <c r="H15" s="293" t="s">
        <v>81</v>
      </c>
      <c r="I15" s="74" t="s">
        <v>72</v>
      </c>
      <c r="J15" s="295" t="s">
        <v>8</v>
      </c>
    </row>
    <row r="16" spans="1:12" ht="15.75" thickBot="1" x14ac:dyDescent="0.3">
      <c r="A16" s="314"/>
      <c r="B16" s="315"/>
      <c r="C16" s="315"/>
      <c r="D16" s="316"/>
      <c r="E16" s="315"/>
      <c r="F16" s="317"/>
      <c r="G16" s="202" t="s">
        <v>9</v>
      </c>
      <c r="H16" s="294"/>
      <c r="I16" s="72" t="s">
        <v>6</v>
      </c>
      <c r="J16" s="296"/>
    </row>
    <row r="17" spans="1:12" ht="100.5" thickBot="1" x14ac:dyDescent="0.3">
      <c r="A17" s="143">
        <v>1</v>
      </c>
      <c r="B17" s="203" t="s">
        <v>124</v>
      </c>
      <c r="C17" s="119" t="s">
        <v>167</v>
      </c>
      <c r="D17" s="119" t="s">
        <v>161</v>
      </c>
      <c r="E17" s="119" t="s">
        <v>125</v>
      </c>
      <c r="F17" s="119" t="s">
        <v>126</v>
      </c>
      <c r="G17" s="204" t="s">
        <v>57</v>
      </c>
      <c r="H17" s="201" t="s">
        <v>11</v>
      </c>
      <c r="I17" s="185" t="s">
        <v>188</v>
      </c>
      <c r="J17" s="140"/>
    </row>
    <row r="18" spans="1:12" ht="100.5" thickBot="1" x14ac:dyDescent="0.3">
      <c r="A18" s="117">
        <v>2</v>
      </c>
      <c r="B18" s="199" t="s">
        <v>127</v>
      </c>
      <c r="C18" s="137" t="s">
        <v>128</v>
      </c>
      <c r="D18" s="137" t="s">
        <v>162</v>
      </c>
      <c r="E18" s="137" t="s">
        <v>163</v>
      </c>
      <c r="F18" s="119" t="s">
        <v>129</v>
      </c>
      <c r="G18" s="141" t="s">
        <v>57</v>
      </c>
      <c r="H18" s="186" t="s">
        <v>11</v>
      </c>
      <c r="I18" s="187" t="s">
        <v>186</v>
      </c>
      <c r="J18" s="140"/>
    </row>
    <row r="19" spans="1:12" ht="100.5" thickBot="1" x14ac:dyDescent="0.3">
      <c r="A19" s="117">
        <v>3</v>
      </c>
      <c r="B19" s="199" t="s">
        <v>130</v>
      </c>
      <c r="C19" s="137" t="s">
        <v>131</v>
      </c>
      <c r="D19" s="137" t="s">
        <v>162</v>
      </c>
      <c r="E19" s="137" t="s">
        <v>163</v>
      </c>
      <c r="F19" s="119" t="s">
        <v>132</v>
      </c>
      <c r="G19" s="141" t="s">
        <v>57</v>
      </c>
      <c r="H19" s="186" t="s">
        <v>11</v>
      </c>
      <c r="I19" s="187" t="s">
        <v>187</v>
      </c>
      <c r="J19" s="140"/>
    </row>
    <row r="20" spans="1:12" ht="29.25" thickBot="1" x14ac:dyDescent="0.3">
      <c r="A20" s="117">
        <v>4</v>
      </c>
      <c r="B20" s="200" t="s">
        <v>133</v>
      </c>
      <c r="C20" s="137" t="s">
        <v>166</v>
      </c>
      <c r="D20" s="137" t="s">
        <v>134</v>
      </c>
      <c r="E20" s="137"/>
      <c r="F20" s="119" t="s">
        <v>135</v>
      </c>
      <c r="G20" s="141" t="s">
        <v>57</v>
      </c>
      <c r="H20" s="186" t="s">
        <v>11</v>
      </c>
      <c r="I20" s="187" t="s">
        <v>192</v>
      </c>
      <c r="J20" s="140"/>
    </row>
    <row r="21" spans="1:12" ht="43.5" thickBot="1" x14ac:dyDescent="0.3">
      <c r="A21" s="117">
        <v>5</v>
      </c>
      <c r="B21" s="200" t="s">
        <v>136</v>
      </c>
      <c r="C21" s="137" t="s">
        <v>137</v>
      </c>
      <c r="D21" s="137" t="s">
        <v>134</v>
      </c>
      <c r="E21" s="137"/>
      <c r="F21" s="119" t="s">
        <v>138</v>
      </c>
      <c r="G21" s="144" t="s">
        <v>57</v>
      </c>
      <c r="H21" s="186" t="s">
        <v>12</v>
      </c>
      <c r="I21" s="187" t="s">
        <v>195</v>
      </c>
      <c r="J21" s="140"/>
    </row>
    <row r="22" spans="1:12" ht="43.5" thickBot="1" x14ac:dyDescent="0.3">
      <c r="A22" s="117">
        <v>6</v>
      </c>
      <c r="B22" s="200" t="s">
        <v>136</v>
      </c>
      <c r="C22" s="119" t="s">
        <v>165</v>
      </c>
      <c r="D22" s="137" t="s">
        <v>134</v>
      </c>
      <c r="F22" s="137" t="s">
        <v>164</v>
      </c>
      <c r="G22" s="144" t="s">
        <v>57</v>
      </c>
      <c r="H22" s="186" t="s">
        <v>12</v>
      </c>
      <c r="I22" s="187" t="s">
        <v>195</v>
      </c>
      <c r="J22" s="140"/>
    </row>
    <row r="23" spans="1:12" x14ac:dyDescent="0.25">
      <c r="A23" s="117"/>
      <c r="B23" s="200"/>
      <c r="C23" s="119"/>
      <c r="D23" s="119"/>
      <c r="E23" s="119"/>
      <c r="F23" s="119"/>
      <c r="G23" s="144"/>
      <c r="H23" s="186"/>
      <c r="I23" s="187"/>
      <c r="J23" s="140"/>
    </row>
    <row r="24" spans="1:12" x14ac:dyDescent="0.25">
      <c r="A24" s="75"/>
    </row>
    <row r="25" spans="1:12" x14ac:dyDescent="0.25">
      <c r="A25" s="75"/>
    </row>
    <row r="26" spans="1:12" x14ac:dyDescent="0.25">
      <c r="A26" s="75"/>
    </row>
    <row r="27" spans="1:12" x14ac:dyDescent="0.25">
      <c r="A27" s="3"/>
    </row>
    <row r="28" spans="1:12" x14ac:dyDescent="0.25">
      <c r="A28" s="3"/>
    </row>
    <row r="29" spans="1:12" x14ac:dyDescent="0.25">
      <c r="A29" s="3"/>
    </row>
    <row r="30" spans="1:12" x14ac:dyDescent="0.25">
      <c r="A30" s="7"/>
      <c r="B30" s="8"/>
      <c r="C30" s="8"/>
      <c r="D30" s="8"/>
      <c r="E30" s="8"/>
      <c r="F30" s="8"/>
      <c r="G30" s="8"/>
      <c r="H30" s="8"/>
      <c r="I30" s="8"/>
      <c r="J30" s="8"/>
      <c r="K30" s="8"/>
      <c r="L30" s="8"/>
    </row>
    <row r="31" spans="1:12" x14ac:dyDescent="0.25">
      <c r="A31" s="33"/>
    </row>
    <row r="32" spans="1:12" x14ac:dyDescent="0.25">
      <c r="A32" s="33"/>
    </row>
    <row r="33" spans="1:9" x14ac:dyDescent="0.25">
      <c r="A33" s="33"/>
    </row>
    <row r="34" spans="1:9" x14ac:dyDescent="0.25">
      <c r="A34" s="33"/>
    </row>
    <row r="35" spans="1:9" x14ac:dyDescent="0.25">
      <c r="A35" s="209"/>
      <c r="B35" s="210"/>
      <c r="C35" s="210"/>
      <c r="D35" s="210"/>
      <c r="E35" s="210"/>
      <c r="F35" s="210"/>
      <c r="G35" s="210"/>
      <c r="H35" s="210"/>
      <c r="I35" s="210"/>
    </row>
  </sheetData>
  <sheetProtection selectLockedCells="1"/>
  <customSheetViews>
    <customSheetView guid="{C71E3142-44E6-42BD-9E77-EB903DE5E77A}" scale="70" showPageBreaks="1" fitToPage="1" printArea="1" showRuler="0">
      <selection activeCell="A10" sqref="A10:C10"/>
      <pageMargins left="0.7" right="0.25" top="0.75" bottom="0.75" header="0.28999999999999998" footer="0.3"/>
      <pageSetup scale="44" orientation="landscape" r:id="rId1"/>
      <headerFooter alignWithMargins="0"/>
    </customSheetView>
  </customSheetViews>
  <mergeCells count="14">
    <mergeCell ref="A35:I35"/>
    <mergeCell ref="A3:J3"/>
    <mergeCell ref="A4:J4"/>
    <mergeCell ref="J15:J16"/>
    <mergeCell ref="H15:H16"/>
    <mergeCell ref="A1:H1"/>
    <mergeCell ref="A2:F2"/>
    <mergeCell ref="G2:I2"/>
    <mergeCell ref="A15:A16"/>
    <mergeCell ref="B15:B16"/>
    <mergeCell ref="C15:C16"/>
    <mergeCell ref="D15:D16"/>
    <mergeCell ref="E15:E16"/>
    <mergeCell ref="F15:F16"/>
  </mergeCells>
  <phoneticPr fontId="1" type="noConversion"/>
  <dataValidations count="5">
    <dataValidation type="list" showInputMessage="1" showErrorMessage="1" errorTitle="INSTRUCTION TO WEMG" error="PRESS CANCEL AND SELECT A VALUE FROM THE DROP DOWN MENU OF THIS CELL." promptTitle="INSTRUCTION TO WEMG" prompt="SELECT A VALUE FROM THE DROP DOWN MENU OF THIS CELL" sqref="H18:H23" xr:uid="{00000000-0002-0000-0B00-000000000000}">
      <formula1>WEMGRSP</formula1>
    </dataValidation>
    <dataValidation type="list" showInputMessage="1" showErrorMessage="1" errorTitle="INSTRUCTION TO HMQ" error="PRESS CANCEL AND SELECT A VALUE FROM THE DROP DOWN MENU OF THIS CELL." promptTitle="INSTRUCTION TO HMQ" prompt="SELECT A VALUE FROM THE DROP DOWN MENU OF THIS CELL" sqref="G18:G23" xr:uid="{00000000-0002-0000-0B00-000001000000}">
      <formula1>HMQRSP</formula1>
    </dataValidation>
    <dataValidation type="list" showInputMessage="1" showErrorMessage="1" error="Please select a value from the drop down list" prompt="Please select a value from the drop down list" sqref="G17" xr:uid="{00000000-0002-0000-0B00-000002000000}">
      <formula1>HMQRSP</formula1>
    </dataValidation>
    <dataValidation type="list" showInputMessage="1" showErrorMessage="1" error="Please select a value from the drop down list" prompt="Please select a value from the drop down list" sqref="H17" xr:uid="{00000000-0002-0000-0B00-000003000000}">
      <formula1>WEMGRSP</formula1>
    </dataValidation>
    <dataValidation type="list" allowBlank="1" showInputMessage="1" showErrorMessage="1" error="Please select a value from the drop down list" prompt="Please select a value from the drop down list" sqref="J17:J23" xr:uid="{00000000-0002-0000-0B00-000004000000}">
      <formula1>HMQCHECK</formula1>
    </dataValidation>
  </dataValidations>
  <pageMargins left="0.24" right="0.23622047244094499" top="0.74803149606299202" bottom="0.74803149606299202" header="0.27559055118110198" footer="0.31496062992126"/>
  <pageSetup paperSize="17" scale="75" orientation="landscape" r:id="rId2"/>
  <headerFooter>
    <oddFooter>&amp;LConfidential&amp;C&amp;N of &amp;N</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L28"/>
  <sheetViews>
    <sheetView topLeftCell="E1" zoomScaleNormal="100" workbookViewId="0">
      <selection activeCell="H32" sqref="H32"/>
    </sheetView>
  </sheetViews>
  <sheetFormatPr defaultRowHeight="15" x14ac:dyDescent="0.25"/>
  <cols>
    <col min="1" max="1" width="12.5703125" style="2" customWidth="1"/>
    <col min="2" max="2" width="25.7109375" style="2" customWidth="1"/>
    <col min="3" max="3" width="12.7109375" style="2" customWidth="1"/>
    <col min="4" max="4" width="16.85546875" style="2" customWidth="1"/>
    <col min="5" max="5" width="45.7109375" style="2" customWidth="1"/>
    <col min="6" max="6" width="55.7109375" style="2" customWidth="1"/>
    <col min="7" max="7" width="16.140625" style="2" customWidth="1"/>
    <col min="8" max="8" width="13" style="2" customWidth="1"/>
    <col min="9" max="9" width="55.7109375" style="2" customWidth="1"/>
    <col min="10" max="10" width="12.7109375" style="2" customWidth="1"/>
    <col min="11" max="11" width="16.5703125" style="2" customWidth="1"/>
    <col min="12" max="16384" width="9.140625" style="2"/>
  </cols>
  <sheetData>
    <row r="1" spans="1:12" ht="18.75" x14ac:dyDescent="0.25">
      <c r="A1" s="301" t="s">
        <v>0</v>
      </c>
      <c r="B1" s="309"/>
      <c r="C1" s="309"/>
      <c r="D1" s="309"/>
      <c r="E1" s="309"/>
      <c r="F1" s="309"/>
      <c r="G1" s="309"/>
      <c r="H1" s="309"/>
      <c r="I1" s="172" t="s">
        <v>92</v>
      </c>
      <c r="J1" s="171" t="str">
        <f>SUMMARY!B14</f>
        <v>A</v>
      </c>
      <c r="L1" s="9"/>
    </row>
    <row r="2" spans="1:12" ht="18.75" x14ac:dyDescent="0.25">
      <c r="A2" s="299" t="s">
        <v>93</v>
      </c>
      <c r="B2" s="310"/>
      <c r="C2" s="310"/>
      <c r="D2" s="310"/>
      <c r="E2" s="310"/>
      <c r="F2" s="310"/>
      <c r="G2" s="281" t="str">
        <f>SUMMARY!B13</f>
        <v>H3-M637A-CRR-001</v>
      </c>
      <c r="H2" s="281"/>
      <c r="I2" s="281"/>
      <c r="J2" s="170"/>
      <c r="L2" s="9"/>
    </row>
    <row r="3" spans="1:12" ht="18.75" customHeight="1" x14ac:dyDescent="0.25">
      <c r="A3" s="306" t="s">
        <v>80</v>
      </c>
      <c r="B3" s="310"/>
      <c r="C3" s="310"/>
      <c r="D3" s="310"/>
      <c r="E3" s="310"/>
      <c r="F3" s="310"/>
      <c r="G3" s="310"/>
      <c r="H3" s="310"/>
      <c r="I3" s="310"/>
      <c r="J3" s="311"/>
    </row>
    <row r="4" spans="1:12" ht="19.5" customHeight="1" thickBot="1" x14ac:dyDescent="0.3">
      <c r="A4" s="303" t="s">
        <v>168</v>
      </c>
      <c r="B4" s="312"/>
      <c r="C4" s="312"/>
      <c r="D4" s="312"/>
      <c r="E4" s="312"/>
      <c r="F4" s="312"/>
      <c r="G4" s="312"/>
      <c r="H4" s="312"/>
      <c r="I4" s="312"/>
      <c r="J4" s="313"/>
    </row>
    <row r="5" spans="1:12" x14ac:dyDescent="0.25">
      <c r="A5" s="99" t="str">
        <f>SUMMARY!A6</f>
        <v xml:space="preserve">Submittal Number: </v>
      </c>
      <c r="B5" s="100"/>
      <c r="C5" s="100"/>
      <c r="D5" s="77"/>
      <c r="E5" s="77" t="str">
        <f>SUMMARY!B6</f>
        <v>SUB-M637A-339</v>
      </c>
      <c r="F5" s="78"/>
      <c r="G5" s="78"/>
      <c r="H5" s="78"/>
      <c r="I5" s="78"/>
      <c r="J5" s="79"/>
    </row>
    <row r="6" spans="1:12" x14ac:dyDescent="0.25">
      <c r="A6" s="101" t="str">
        <f>SUMMARY!A7</f>
        <v>Submittal Title:</v>
      </c>
      <c r="B6" s="102"/>
      <c r="C6" s="102"/>
      <c r="D6" s="80"/>
      <c r="E6" s="80" t="str">
        <f>SUMMARY!B7</f>
        <v>Pumping Station and Generator Buildings- 60% Design Submission</v>
      </c>
      <c r="F6" s="81"/>
      <c r="G6" s="81"/>
      <c r="H6" s="81"/>
      <c r="I6" s="81"/>
      <c r="J6" s="82"/>
    </row>
    <row r="7" spans="1:12" x14ac:dyDescent="0.25">
      <c r="A7" s="101" t="str">
        <f>SUMMARY!A8</f>
        <v xml:space="preserve">Review Due Date: </v>
      </c>
      <c r="B7" s="102"/>
      <c r="C7" s="102"/>
      <c r="D7" s="80"/>
      <c r="E7" s="106">
        <f>SUMMARY!B8</f>
        <v>40970</v>
      </c>
      <c r="F7" s="81"/>
      <c r="G7" s="81"/>
      <c r="H7" s="81"/>
      <c r="I7" s="81"/>
      <c r="J7" s="82"/>
    </row>
    <row r="8" spans="1:12" x14ac:dyDescent="0.25">
      <c r="A8" s="101" t="str">
        <f>SUMMARY!A9</f>
        <v>Title of Project Co Document, subject of this review:</v>
      </c>
      <c r="B8" s="102"/>
      <c r="C8" s="102"/>
      <c r="D8" s="80"/>
      <c r="E8" s="80" t="str">
        <f>SUMMARY!B9</f>
        <v>Pumping Station and Generator Buildings- 60% Design Submission</v>
      </c>
      <c r="F8" s="81"/>
      <c r="G8" s="81"/>
      <c r="H8" s="81"/>
      <c r="I8" s="81"/>
      <c r="J8" s="82"/>
    </row>
    <row r="9" spans="1:12" x14ac:dyDescent="0.25">
      <c r="A9" s="101" t="str">
        <f>SUMMARY!A10</f>
        <v xml:space="preserve">Number of Project Co Document, subject of this review: </v>
      </c>
      <c r="B9" s="102"/>
      <c r="C9" s="102"/>
      <c r="D9" s="80"/>
      <c r="E9" s="80" t="str">
        <f>SUMMARY!B10</f>
        <v xml:space="preserve"> M637A - Pumping Station and Generator Buildings 60% Design Submission.zip (1)</v>
      </c>
      <c r="F9" s="81"/>
      <c r="G9" s="81"/>
      <c r="H9" s="81"/>
      <c r="I9" s="81"/>
      <c r="J9" s="82"/>
    </row>
    <row r="10" spans="1:12" x14ac:dyDescent="0.25">
      <c r="A10" s="95" t="str">
        <f>SUMMARY!A11</f>
        <v>H3 number assigned to the document subject of this review:</v>
      </c>
      <c r="B10" s="81"/>
      <c r="C10" s="81"/>
      <c r="D10" s="81"/>
      <c r="E10" s="80" t="str">
        <f>SUMMARY!B11</f>
        <v>PC-M637A-LST-001; PC-M637A-LST-001 to 171</v>
      </c>
      <c r="F10" s="81"/>
      <c r="G10" s="81"/>
      <c r="H10" s="81"/>
      <c r="I10" s="81"/>
      <c r="J10" s="82"/>
    </row>
    <row r="11" spans="1:12" x14ac:dyDescent="0.25">
      <c r="A11" s="101" t="str">
        <f>SUMMARY!A12</f>
        <v>Revision # of the document subject of this review</v>
      </c>
      <c r="B11" s="102"/>
      <c r="C11" s="102"/>
      <c r="D11" s="80"/>
      <c r="E11" s="80" t="str">
        <f>SUMMARY!B12</f>
        <v>A</v>
      </c>
      <c r="F11" s="81"/>
      <c r="G11" s="81"/>
      <c r="H11" s="81"/>
      <c r="I11" s="81"/>
      <c r="J11" s="82"/>
    </row>
    <row r="12" spans="1:12" x14ac:dyDescent="0.25">
      <c r="A12" s="101" t="str">
        <f>SUMMARY!A17</f>
        <v>Lead Reviewer name:</v>
      </c>
      <c r="B12" s="102"/>
      <c r="C12" s="102"/>
      <c r="D12" s="80"/>
      <c r="E12" s="189" t="str">
        <f>SUMMARY!B17</f>
        <v>Dennis Regan</v>
      </c>
      <c r="F12" s="190"/>
      <c r="G12" s="190"/>
      <c r="H12" s="190"/>
      <c r="I12" s="190"/>
      <c r="J12" s="191"/>
    </row>
    <row r="13" spans="1:12" ht="15.75" thickBot="1" x14ac:dyDescent="0.3">
      <c r="A13" s="103" t="s">
        <v>79</v>
      </c>
      <c r="B13" s="104"/>
      <c r="C13" s="102"/>
      <c r="D13" s="102"/>
      <c r="E13" s="152" t="s">
        <v>152</v>
      </c>
      <c r="F13" s="152"/>
      <c r="G13" s="152"/>
      <c r="H13" s="152"/>
      <c r="I13" s="152"/>
      <c r="J13" s="153"/>
    </row>
    <row r="14" spans="1:12" ht="15.75" thickBot="1" x14ac:dyDescent="0.3">
      <c r="A14" s="72">
        <v>1</v>
      </c>
      <c r="B14" s="73">
        <v>2</v>
      </c>
      <c r="C14" s="188">
        <v>3</v>
      </c>
      <c r="D14" s="192">
        <v>4</v>
      </c>
      <c r="E14" s="73">
        <v>5</v>
      </c>
      <c r="F14" s="73">
        <v>6</v>
      </c>
      <c r="G14" s="73">
        <v>7</v>
      </c>
      <c r="H14" s="73">
        <v>8</v>
      </c>
      <c r="I14" s="73">
        <v>9</v>
      </c>
      <c r="J14" s="73">
        <v>10</v>
      </c>
    </row>
    <row r="15" spans="1:12" x14ac:dyDescent="0.25">
      <c r="A15" s="289" t="s">
        <v>1</v>
      </c>
      <c r="B15" s="291" t="s">
        <v>2</v>
      </c>
      <c r="C15" s="291" t="s">
        <v>3</v>
      </c>
      <c r="D15" s="297" t="s">
        <v>47</v>
      </c>
      <c r="E15" s="291" t="s">
        <v>4</v>
      </c>
      <c r="F15" s="293" t="s">
        <v>7</v>
      </c>
      <c r="G15" s="74" t="s">
        <v>5</v>
      </c>
      <c r="H15" s="293" t="s">
        <v>81</v>
      </c>
      <c r="I15" s="74" t="s">
        <v>72</v>
      </c>
      <c r="J15" s="295" t="s">
        <v>8</v>
      </c>
    </row>
    <row r="16" spans="1:12" ht="15.75" thickBot="1" x14ac:dyDescent="0.3">
      <c r="A16" s="290"/>
      <c r="B16" s="292"/>
      <c r="C16" s="292"/>
      <c r="D16" s="298"/>
      <c r="E16" s="292"/>
      <c r="F16" s="294"/>
      <c r="G16" s="72" t="s">
        <v>9</v>
      </c>
      <c r="H16" s="294"/>
      <c r="I16" s="72" t="s">
        <v>6</v>
      </c>
      <c r="J16" s="296"/>
    </row>
    <row r="17" spans="1:12" ht="30.75" thickBot="1" x14ac:dyDescent="0.3">
      <c r="A17" s="135">
        <v>1</v>
      </c>
      <c r="B17" s="199" t="s">
        <v>140</v>
      </c>
      <c r="C17" s="137" t="s">
        <v>171</v>
      </c>
      <c r="D17" s="137" t="s">
        <v>172</v>
      </c>
      <c r="E17" s="137" t="s">
        <v>173</v>
      </c>
      <c r="F17" s="198" t="s">
        <v>169</v>
      </c>
      <c r="G17" s="139" t="s">
        <v>57</v>
      </c>
      <c r="H17" s="184" t="s">
        <v>11</v>
      </c>
      <c r="I17" s="185" t="s">
        <v>188</v>
      </c>
      <c r="J17" s="140"/>
    </row>
    <row r="18" spans="1:12" ht="30.75" thickBot="1" x14ac:dyDescent="0.3">
      <c r="A18" s="117">
        <v>2</v>
      </c>
      <c r="B18" s="199" t="s">
        <v>140</v>
      </c>
      <c r="C18" s="137" t="s">
        <v>170</v>
      </c>
      <c r="D18" s="137" t="s">
        <v>172</v>
      </c>
      <c r="E18" s="137" t="s">
        <v>173</v>
      </c>
      <c r="F18" s="197" t="s">
        <v>151</v>
      </c>
      <c r="G18" s="141" t="s">
        <v>57</v>
      </c>
      <c r="H18" s="186" t="s">
        <v>14</v>
      </c>
      <c r="I18" s="187" t="s">
        <v>191</v>
      </c>
      <c r="J18" s="140"/>
    </row>
    <row r="19" spans="1:12" ht="15.75" thickBot="1" x14ac:dyDescent="0.3">
      <c r="A19" s="117"/>
      <c r="B19" s="143"/>
      <c r="C19" s="137"/>
      <c r="D19" s="137"/>
      <c r="E19" s="137"/>
      <c r="F19" s="119"/>
      <c r="G19" s="144"/>
      <c r="H19" s="186"/>
      <c r="I19" s="187"/>
      <c r="J19" s="140"/>
    </row>
    <row r="20" spans="1:12" x14ac:dyDescent="0.25">
      <c r="A20" s="117"/>
      <c r="B20" s="146"/>
      <c r="C20" s="137"/>
      <c r="D20" s="137"/>
      <c r="E20" s="137"/>
      <c r="F20" s="119"/>
      <c r="G20" s="144"/>
      <c r="H20" s="186"/>
      <c r="I20" s="187"/>
      <c r="J20" s="140"/>
    </row>
    <row r="21" spans="1:12" x14ac:dyDescent="0.25">
      <c r="A21" s="3"/>
    </row>
    <row r="22" spans="1:12" x14ac:dyDescent="0.25">
      <c r="A22" s="3"/>
    </row>
    <row r="23" spans="1:12" x14ac:dyDescent="0.25">
      <c r="A23" s="7"/>
      <c r="B23" s="8"/>
      <c r="C23" s="8"/>
      <c r="D23" s="8"/>
      <c r="E23" s="8"/>
      <c r="F23" s="8"/>
      <c r="G23" s="8"/>
      <c r="H23" s="8"/>
      <c r="I23" s="8"/>
      <c r="J23" s="8"/>
      <c r="K23" s="8"/>
      <c r="L23" s="8"/>
    </row>
    <row r="24" spans="1:12" x14ac:dyDescent="0.25">
      <c r="A24" s="33"/>
    </row>
    <row r="25" spans="1:12" x14ac:dyDescent="0.25">
      <c r="A25" s="33"/>
    </row>
    <row r="26" spans="1:12" x14ac:dyDescent="0.25">
      <c r="A26" s="33"/>
    </row>
    <row r="27" spans="1:12" x14ac:dyDescent="0.25">
      <c r="A27" s="33"/>
    </row>
    <row r="28" spans="1:12" x14ac:dyDescent="0.25">
      <c r="A28" s="209"/>
      <c r="B28" s="210"/>
      <c r="C28" s="210"/>
      <c r="D28" s="210"/>
      <c r="E28" s="210"/>
      <c r="F28" s="210"/>
      <c r="G28" s="210"/>
      <c r="H28" s="210"/>
      <c r="I28" s="210"/>
    </row>
  </sheetData>
  <sheetProtection selectLockedCells="1"/>
  <mergeCells count="14">
    <mergeCell ref="A28:I28"/>
    <mergeCell ref="A1:H1"/>
    <mergeCell ref="A2:F2"/>
    <mergeCell ref="G2:I2"/>
    <mergeCell ref="A3:J3"/>
    <mergeCell ref="F15:F16"/>
    <mergeCell ref="H15:H16"/>
    <mergeCell ref="J15:J16"/>
    <mergeCell ref="A4:J4"/>
    <mergeCell ref="A15:A16"/>
    <mergeCell ref="B15:B16"/>
    <mergeCell ref="C15:C16"/>
    <mergeCell ref="D15:D16"/>
    <mergeCell ref="E15:E16"/>
  </mergeCells>
  <phoneticPr fontId="1" type="noConversion"/>
  <dataValidations count="5">
    <dataValidation type="list" allowBlank="1" showInputMessage="1" showErrorMessage="1" error="Please select a value from the drop down list" prompt="Please select a value from the drop down list" sqref="J17:J20" xr:uid="{00000000-0002-0000-0C00-000000000000}">
      <formula1>HMQCHECK</formula1>
    </dataValidation>
    <dataValidation type="list" showInputMessage="1" showErrorMessage="1" error="Please select a value from the drop down list" prompt="Please select a value from the drop down list" sqref="H17" xr:uid="{00000000-0002-0000-0C00-000001000000}">
      <formula1>WEMGRSP</formula1>
    </dataValidation>
    <dataValidation type="list" showInputMessage="1" showErrorMessage="1" error="Please select a value from the drop down list" prompt="Please select a value from the drop down list" sqref="G17" xr:uid="{00000000-0002-0000-0C00-000002000000}">
      <formula1>HMQRSP</formula1>
    </dataValidation>
    <dataValidation type="list" showInputMessage="1" showErrorMessage="1" errorTitle="INSTRUCTION TO HMQ" error="PRESS CANCEL AND SELECT A VALUE FROM THE DROP DOWN MENU OF THIS CELL." promptTitle="INSTRUCTION TO HMQ" prompt="SELECT A VALUE FROM THE DROP DOWN MENU OF THIS CELL" sqref="G18:G20" xr:uid="{00000000-0002-0000-0C00-000003000000}">
      <formula1>HMQRSP</formula1>
    </dataValidation>
    <dataValidation type="list" showInputMessage="1" showErrorMessage="1" errorTitle="INSTRUCTION TO WEMG" error="PRESS CANCEL AND SELECT A VALUE FROM THE DROP DOWN MENU OF THIS CELL." promptTitle="INSTRUCTION TO WEMG" prompt="SELECT A VALUE FROM THE DROP DOWN MENU OF THIS CELL" sqref="H18:H20" xr:uid="{00000000-0002-0000-0C00-000004000000}">
      <formula1>WEMGRSP</formula1>
    </dataValidation>
  </dataValidations>
  <pageMargins left="0.24" right="0.23622047244094499" top="0.74803149606299202" bottom="0.74803149606299202" header="0.27559055118110198" footer="0.31496062992126"/>
  <pageSetup paperSize="17" scale="75" orientation="landscape" r:id="rId1"/>
  <headerFooter>
    <oddFooter>&amp;LConfidential&amp;C&amp;N of &amp;N</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L30"/>
  <sheetViews>
    <sheetView tabSelected="1" zoomScaleNormal="100" workbookViewId="0">
      <selection activeCell="J28" sqref="J28"/>
    </sheetView>
  </sheetViews>
  <sheetFormatPr defaultRowHeight="15" x14ac:dyDescent="0.25"/>
  <cols>
    <col min="1" max="1" width="12.5703125" style="2" customWidth="1"/>
    <col min="2" max="2" width="25.7109375" style="2" customWidth="1"/>
    <col min="3" max="3" width="12.7109375" style="2" customWidth="1"/>
    <col min="4" max="4" width="16.85546875" style="2" customWidth="1"/>
    <col min="5" max="5" width="45.7109375" style="2" customWidth="1"/>
    <col min="6" max="6" width="55.7109375" style="2" customWidth="1"/>
    <col min="7" max="7" width="16.140625" style="2" customWidth="1"/>
    <col min="8" max="8" width="13" style="2" customWidth="1"/>
    <col min="9" max="9" width="55.7109375" style="2" customWidth="1"/>
    <col min="10" max="10" width="12.7109375" style="2" customWidth="1"/>
    <col min="11" max="11" width="16.5703125" style="2" customWidth="1"/>
    <col min="12" max="16384" width="9.140625" style="2"/>
  </cols>
  <sheetData>
    <row r="1" spans="1:12" ht="18.75" x14ac:dyDescent="0.25">
      <c r="A1" s="301" t="s">
        <v>0</v>
      </c>
      <c r="B1" s="309"/>
      <c r="C1" s="309"/>
      <c r="D1" s="309"/>
      <c r="E1" s="309"/>
      <c r="F1" s="309"/>
      <c r="G1" s="309"/>
      <c r="H1" s="309"/>
      <c r="I1" s="172" t="s">
        <v>92</v>
      </c>
      <c r="J1" s="171" t="str">
        <f>SUMMARY!B14</f>
        <v>A</v>
      </c>
      <c r="L1" s="9"/>
    </row>
    <row r="2" spans="1:12" ht="18.75" x14ac:dyDescent="0.25">
      <c r="A2" s="299" t="s">
        <v>93</v>
      </c>
      <c r="B2" s="310"/>
      <c r="C2" s="310"/>
      <c r="D2" s="310"/>
      <c r="E2" s="310"/>
      <c r="F2" s="310"/>
      <c r="G2" s="281" t="str">
        <f>SUMMARY!B13</f>
        <v>H3-M637A-CRR-001</v>
      </c>
      <c r="H2" s="281"/>
      <c r="I2" s="281"/>
      <c r="J2" s="170"/>
      <c r="L2" s="9"/>
    </row>
    <row r="3" spans="1:12" ht="18.75" customHeight="1" x14ac:dyDescent="0.25">
      <c r="A3" s="306" t="s">
        <v>80</v>
      </c>
      <c r="B3" s="310"/>
      <c r="C3" s="310"/>
      <c r="D3" s="310"/>
      <c r="E3" s="310"/>
      <c r="F3" s="310"/>
      <c r="G3" s="310"/>
      <c r="H3" s="310"/>
      <c r="I3" s="310"/>
      <c r="J3" s="311"/>
    </row>
    <row r="4" spans="1:12" ht="19.5" customHeight="1" thickBot="1" x14ac:dyDescent="0.3">
      <c r="A4" s="303" t="s">
        <v>174</v>
      </c>
      <c r="B4" s="312"/>
      <c r="C4" s="312"/>
      <c r="D4" s="312"/>
      <c r="E4" s="312"/>
      <c r="F4" s="312"/>
      <c r="G4" s="312"/>
      <c r="H4" s="312"/>
      <c r="I4" s="312"/>
      <c r="J4" s="313"/>
    </row>
    <row r="5" spans="1:12" x14ac:dyDescent="0.25">
      <c r="A5" s="99" t="str">
        <f>SUMMARY!A6</f>
        <v xml:space="preserve">Submittal Number: </v>
      </c>
      <c r="B5" s="100"/>
      <c r="C5" s="100"/>
      <c r="D5" s="77"/>
      <c r="E5" s="77" t="str">
        <f>SUMMARY!B6</f>
        <v>SUB-M637A-339</v>
      </c>
      <c r="F5" s="78"/>
      <c r="G5" s="78"/>
      <c r="H5" s="78"/>
      <c r="I5" s="78"/>
      <c r="J5" s="79"/>
    </row>
    <row r="6" spans="1:12" x14ac:dyDescent="0.25">
      <c r="A6" s="101" t="str">
        <f>SUMMARY!A7</f>
        <v>Submittal Title:</v>
      </c>
      <c r="B6" s="102"/>
      <c r="C6" s="102"/>
      <c r="D6" s="80"/>
      <c r="E6" s="80" t="str">
        <f>SUMMARY!B7</f>
        <v>Pumping Station and Generator Buildings- 60% Design Submission</v>
      </c>
      <c r="F6" s="81"/>
      <c r="G6" s="81"/>
      <c r="H6" s="81"/>
      <c r="I6" s="81"/>
      <c r="J6" s="82"/>
    </row>
    <row r="7" spans="1:12" x14ac:dyDescent="0.25">
      <c r="A7" s="101" t="str">
        <f>SUMMARY!A8</f>
        <v xml:space="preserve">Review Due Date: </v>
      </c>
      <c r="B7" s="102"/>
      <c r="C7" s="102"/>
      <c r="D7" s="80"/>
      <c r="E7" s="106">
        <f>SUMMARY!B8</f>
        <v>40970</v>
      </c>
      <c r="F7" s="81"/>
      <c r="G7" s="81"/>
      <c r="H7" s="81"/>
      <c r="I7" s="81"/>
      <c r="J7" s="82"/>
    </row>
    <row r="8" spans="1:12" x14ac:dyDescent="0.25">
      <c r="A8" s="101" t="str">
        <f>SUMMARY!A9</f>
        <v>Title of Project Co Document, subject of this review:</v>
      </c>
      <c r="B8" s="102"/>
      <c r="C8" s="102"/>
      <c r="D8" s="80"/>
      <c r="E8" s="80" t="str">
        <f>SUMMARY!B9</f>
        <v>Pumping Station and Generator Buildings- 60% Design Submission</v>
      </c>
      <c r="F8" s="81"/>
      <c r="G8" s="81"/>
      <c r="H8" s="81"/>
      <c r="I8" s="81"/>
      <c r="J8" s="82"/>
    </row>
    <row r="9" spans="1:12" x14ac:dyDescent="0.25">
      <c r="A9" s="101" t="str">
        <f>SUMMARY!A10</f>
        <v xml:space="preserve">Number of Project Co Document, subject of this review: </v>
      </c>
      <c r="B9" s="102"/>
      <c r="C9" s="102"/>
      <c r="D9" s="80"/>
      <c r="E9" s="80" t="str">
        <f>SUMMARY!B10</f>
        <v xml:space="preserve"> M637A - Pumping Station and Generator Buildings 60% Design Submission.zip (1)</v>
      </c>
      <c r="F9" s="81"/>
      <c r="G9" s="81"/>
      <c r="H9" s="81"/>
      <c r="I9" s="81"/>
      <c r="J9" s="82"/>
    </row>
    <row r="10" spans="1:12" x14ac:dyDescent="0.25">
      <c r="A10" s="95" t="str">
        <f>SUMMARY!A11</f>
        <v>H3 number assigned to the document subject of this review:</v>
      </c>
      <c r="B10" s="81"/>
      <c r="C10" s="81"/>
      <c r="D10" s="81"/>
      <c r="E10" s="80" t="str">
        <f>SUMMARY!B11</f>
        <v>PC-M637A-LST-001; PC-M637A-LST-001 to 171</v>
      </c>
      <c r="F10" s="81"/>
      <c r="G10" s="81"/>
      <c r="H10" s="81"/>
      <c r="I10" s="81"/>
      <c r="J10" s="82"/>
    </row>
    <row r="11" spans="1:12" x14ac:dyDescent="0.25">
      <c r="A11" s="101" t="str">
        <f>SUMMARY!A12</f>
        <v>Revision # of the document subject of this review</v>
      </c>
      <c r="B11" s="102"/>
      <c r="C11" s="102"/>
      <c r="D11" s="80"/>
      <c r="E11" s="80" t="str">
        <f>SUMMARY!B12</f>
        <v>A</v>
      </c>
      <c r="F11" s="81"/>
      <c r="G11" s="81"/>
      <c r="H11" s="81"/>
      <c r="I11" s="81"/>
      <c r="J11" s="82"/>
    </row>
    <row r="12" spans="1:12" x14ac:dyDescent="0.25">
      <c r="A12" s="101" t="str">
        <f>SUMMARY!A17</f>
        <v>Lead Reviewer name:</v>
      </c>
      <c r="B12" s="102"/>
      <c r="C12" s="102"/>
      <c r="D12" s="80"/>
      <c r="E12" s="189" t="str">
        <f>SUMMARY!B17</f>
        <v>Dennis Regan</v>
      </c>
      <c r="F12" s="190"/>
      <c r="G12" s="190"/>
      <c r="H12" s="190"/>
      <c r="I12" s="190"/>
      <c r="J12" s="191"/>
    </row>
    <row r="13" spans="1:12" ht="15.75" thickBot="1" x14ac:dyDescent="0.3">
      <c r="A13" s="103" t="s">
        <v>79</v>
      </c>
      <c r="B13" s="104"/>
      <c r="C13" s="102"/>
      <c r="D13" s="102"/>
      <c r="E13" s="152" t="s">
        <v>150</v>
      </c>
      <c r="F13" s="152"/>
      <c r="G13" s="152"/>
      <c r="H13" s="152"/>
      <c r="I13" s="152"/>
      <c r="J13" s="153"/>
    </row>
    <row r="14" spans="1:12" ht="15.75" thickBot="1" x14ac:dyDescent="0.3">
      <c r="A14" s="72">
        <v>1</v>
      </c>
      <c r="B14" s="73">
        <v>2</v>
      </c>
      <c r="C14" s="188">
        <v>3</v>
      </c>
      <c r="D14" s="192">
        <v>4</v>
      </c>
      <c r="E14" s="73">
        <v>5</v>
      </c>
      <c r="F14" s="73">
        <v>6</v>
      </c>
      <c r="G14" s="73">
        <v>7</v>
      </c>
      <c r="H14" s="73">
        <v>8</v>
      </c>
      <c r="I14" s="73">
        <v>9</v>
      </c>
      <c r="J14" s="73">
        <v>10</v>
      </c>
    </row>
    <row r="15" spans="1:12" x14ac:dyDescent="0.25">
      <c r="A15" s="289" t="s">
        <v>1</v>
      </c>
      <c r="B15" s="291" t="s">
        <v>2</v>
      </c>
      <c r="C15" s="291" t="s">
        <v>3</v>
      </c>
      <c r="D15" s="297" t="s">
        <v>47</v>
      </c>
      <c r="E15" s="291" t="s">
        <v>4</v>
      </c>
      <c r="F15" s="293" t="s">
        <v>7</v>
      </c>
      <c r="G15" s="74" t="s">
        <v>5</v>
      </c>
      <c r="H15" s="293" t="s">
        <v>81</v>
      </c>
      <c r="I15" s="74" t="s">
        <v>72</v>
      </c>
      <c r="J15" s="295" t="s">
        <v>8</v>
      </c>
    </row>
    <row r="16" spans="1:12" ht="15.75" thickBot="1" x14ac:dyDescent="0.3">
      <c r="A16" s="290"/>
      <c r="B16" s="292"/>
      <c r="C16" s="292"/>
      <c r="D16" s="298"/>
      <c r="E16" s="292"/>
      <c r="F16" s="294"/>
      <c r="G16" s="72" t="s">
        <v>9</v>
      </c>
      <c r="H16" s="294"/>
      <c r="I16" s="72" t="s">
        <v>6</v>
      </c>
      <c r="J16" s="296"/>
    </row>
    <row r="17" spans="1:10" ht="57.75" thickBot="1" x14ac:dyDescent="0.3">
      <c r="A17" s="135">
        <v>1</v>
      </c>
      <c r="B17" s="199" t="s">
        <v>140</v>
      </c>
      <c r="C17" s="137" t="s">
        <v>181</v>
      </c>
      <c r="D17" s="137" t="s">
        <v>172</v>
      </c>
      <c r="E17" s="137" t="s">
        <v>173</v>
      </c>
      <c r="F17" s="138" t="s">
        <v>183</v>
      </c>
      <c r="G17" s="139" t="s">
        <v>57</v>
      </c>
      <c r="H17" s="184" t="s">
        <v>11</v>
      </c>
      <c r="I17" s="185" t="s">
        <v>188</v>
      </c>
      <c r="J17" s="140"/>
    </row>
    <row r="18" spans="1:10" ht="72" thickBot="1" x14ac:dyDescent="0.3">
      <c r="A18" s="117">
        <v>2</v>
      </c>
      <c r="B18" s="199" t="s">
        <v>141</v>
      </c>
      <c r="C18" s="137" t="s">
        <v>182</v>
      </c>
      <c r="D18" s="137" t="s">
        <v>172</v>
      </c>
      <c r="E18" s="137" t="s">
        <v>173</v>
      </c>
      <c r="F18" s="119" t="s">
        <v>184</v>
      </c>
      <c r="G18" s="141" t="s">
        <v>57</v>
      </c>
      <c r="H18" s="186" t="s">
        <v>11</v>
      </c>
      <c r="I18" s="187" t="s">
        <v>194</v>
      </c>
      <c r="J18" s="140"/>
    </row>
    <row r="19" spans="1:10" ht="29.25" thickBot="1" x14ac:dyDescent="0.3">
      <c r="A19" s="117">
        <v>3</v>
      </c>
      <c r="B19" s="199" t="s">
        <v>142</v>
      </c>
      <c r="C19" s="137" t="s">
        <v>180</v>
      </c>
      <c r="D19" s="137" t="s">
        <v>172</v>
      </c>
      <c r="E19" s="137" t="s">
        <v>173</v>
      </c>
      <c r="F19" s="119" t="s">
        <v>149</v>
      </c>
      <c r="G19" s="141" t="s">
        <v>57</v>
      </c>
      <c r="H19" s="186" t="s">
        <v>11</v>
      </c>
      <c r="I19" s="187" t="s">
        <v>198</v>
      </c>
      <c r="J19" s="140"/>
    </row>
    <row r="20" spans="1:10" ht="29.25" thickBot="1" x14ac:dyDescent="0.3">
      <c r="A20" s="117">
        <v>4</v>
      </c>
      <c r="B20" s="199" t="s">
        <v>143</v>
      </c>
      <c r="C20" s="137" t="s">
        <v>179</v>
      </c>
      <c r="D20" s="137" t="s">
        <v>172</v>
      </c>
      <c r="E20" s="137" t="s">
        <v>173</v>
      </c>
      <c r="F20" s="119" t="s">
        <v>148</v>
      </c>
      <c r="G20" s="141" t="s">
        <v>57</v>
      </c>
      <c r="H20" s="186" t="s">
        <v>12</v>
      </c>
      <c r="I20" s="187" t="s">
        <v>190</v>
      </c>
      <c r="J20" s="140"/>
    </row>
    <row r="21" spans="1:10" ht="29.25" thickBot="1" x14ac:dyDescent="0.3">
      <c r="A21" s="117">
        <v>5</v>
      </c>
      <c r="B21" s="199" t="s">
        <v>143</v>
      </c>
      <c r="C21" s="137" t="s">
        <v>178</v>
      </c>
      <c r="D21" s="137" t="s">
        <v>172</v>
      </c>
      <c r="E21" s="137" t="s">
        <v>173</v>
      </c>
      <c r="F21" s="119" t="s">
        <v>147</v>
      </c>
      <c r="G21" s="144" t="s">
        <v>57</v>
      </c>
      <c r="H21" s="186" t="s">
        <v>11</v>
      </c>
      <c r="I21" s="185" t="s">
        <v>197</v>
      </c>
      <c r="J21" s="140"/>
    </row>
    <row r="22" spans="1:10" ht="29.25" thickBot="1" x14ac:dyDescent="0.3">
      <c r="A22" s="117">
        <v>6</v>
      </c>
      <c r="B22" s="199" t="s">
        <v>144</v>
      </c>
      <c r="C22" s="119" t="s">
        <v>177</v>
      </c>
      <c r="D22" s="137" t="s">
        <v>172</v>
      </c>
      <c r="E22" s="137" t="s">
        <v>173</v>
      </c>
      <c r="F22" s="119" t="s">
        <v>146</v>
      </c>
      <c r="G22" s="144" t="s">
        <v>57</v>
      </c>
      <c r="H22" s="186" t="s">
        <v>11</v>
      </c>
      <c r="I22" s="185" t="s">
        <v>196</v>
      </c>
      <c r="J22" s="140"/>
    </row>
    <row r="23" spans="1:10" ht="60.75" thickBot="1" x14ac:dyDescent="0.3">
      <c r="A23" s="117">
        <v>7</v>
      </c>
      <c r="B23" s="200" t="s">
        <v>145</v>
      </c>
      <c r="C23" s="119" t="s">
        <v>176</v>
      </c>
      <c r="D23" s="137" t="s">
        <v>172</v>
      </c>
      <c r="E23" s="137" t="s">
        <v>173</v>
      </c>
      <c r="F23" s="208" t="s">
        <v>175</v>
      </c>
      <c r="G23" s="144" t="s">
        <v>57</v>
      </c>
      <c r="H23" s="186" t="s">
        <v>11</v>
      </c>
      <c r="I23" s="207" t="s">
        <v>193</v>
      </c>
      <c r="J23" s="140"/>
    </row>
    <row r="24" spans="1:10" ht="15.75" thickBot="1" x14ac:dyDescent="0.3">
      <c r="A24" s="117"/>
      <c r="B24" s="200"/>
      <c r="C24" s="119"/>
      <c r="D24" s="119"/>
      <c r="E24" s="119"/>
      <c r="F24" s="119"/>
      <c r="G24" s="144"/>
      <c r="H24" s="186"/>
      <c r="I24" s="187"/>
      <c r="J24" s="140"/>
    </row>
    <row r="25" spans="1:10" x14ac:dyDescent="0.25">
      <c r="A25" s="117"/>
      <c r="B25" s="200"/>
      <c r="C25" s="119"/>
      <c r="D25" s="119"/>
      <c r="E25" s="119"/>
      <c r="F25" s="119"/>
      <c r="G25" s="144"/>
      <c r="H25" s="186"/>
      <c r="I25" s="187"/>
      <c r="J25" s="140"/>
    </row>
    <row r="26" spans="1:10" x14ac:dyDescent="0.25">
      <c r="A26" s="33"/>
    </row>
    <row r="27" spans="1:10" x14ac:dyDescent="0.25">
      <c r="A27" s="33"/>
    </row>
    <row r="28" spans="1:10" x14ac:dyDescent="0.25">
      <c r="A28" s="33"/>
    </row>
    <row r="29" spans="1:10" x14ac:dyDescent="0.25">
      <c r="A29" s="33"/>
    </row>
    <row r="30" spans="1:10" x14ac:dyDescent="0.25">
      <c r="A30" s="209"/>
      <c r="B30" s="210"/>
      <c r="C30" s="210"/>
      <c r="D30" s="210"/>
      <c r="E30" s="210"/>
      <c r="F30" s="210"/>
      <c r="G30" s="210"/>
      <c r="H30" s="210"/>
      <c r="I30" s="210"/>
    </row>
  </sheetData>
  <sheetProtection selectLockedCells="1"/>
  <mergeCells count="14">
    <mergeCell ref="A30:I30"/>
    <mergeCell ref="A1:H1"/>
    <mergeCell ref="A2:F2"/>
    <mergeCell ref="G2:I2"/>
    <mergeCell ref="A3:J3"/>
    <mergeCell ref="F15:F16"/>
    <mergeCell ref="H15:H16"/>
    <mergeCell ref="J15:J16"/>
    <mergeCell ref="A4:J4"/>
    <mergeCell ref="A15:A16"/>
    <mergeCell ref="B15:B16"/>
    <mergeCell ref="C15:C16"/>
    <mergeCell ref="D15:D16"/>
    <mergeCell ref="E15:E16"/>
  </mergeCells>
  <phoneticPr fontId="1" type="noConversion"/>
  <dataValidations count="5">
    <dataValidation type="list" showInputMessage="1" showErrorMessage="1" errorTitle="INSTRUCTION TO WEMG" error="PRESS CANCEL AND SELECT A VALUE FROM THE DROP DOWN MENU OF THIS CELL." promptTitle="INSTRUCTION TO WEMG" prompt="SELECT A VALUE FROM THE DROP DOWN MENU OF THIS CELL" sqref="H18:H25" xr:uid="{00000000-0002-0000-0D00-000000000000}">
      <formula1>WEMGRSP</formula1>
    </dataValidation>
    <dataValidation type="list" showInputMessage="1" showErrorMessage="1" errorTitle="INSTRUCTION TO HMQ" error="PRESS CANCEL AND SELECT A VALUE FROM THE DROP DOWN MENU OF THIS CELL." promptTitle="INSTRUCTION TO HMQ" prompt="SELECT A VALUE FROM THE DROP DOWN MENU OF THIS CELL" sqref="G18:G25" xr:uid="{00000000-0002-0000-0D00-000001000000}">
      <formula1>HMQRSP</formula1>
    </dataValidation>
    <dataValidation type="list" showInputMessage="1" showErrorMessage="1" error="Please select a value from the drop down list" prompt="Please select a value from the drop down list" sqref="G17" xr:uid="{00000000-0002-0000-0D00-000002000000}">
      <formula1>HMQRSP</formula1>
    </dataValidation>
    <dataValidation type="list" showInputMessage="1" showErrorMessage="1" error="Please select a value from the drop down list" prompt="Please select a value from the drop down list" sqref="H17" xr:uid="{00000000-0002-0000-0D00-000003000000}">
      <formula1>WEMGRSP</formula1>
    </dataValidation>
    <dataValidation type="list" allowBlank="1" showInputMessage="1" showErrorMessage="1" error="Please select a value from the drop down list" prompt="Please select a value from the drop down list" sqref="J17:J25" xr:uid="{00000000-0002-0000-0D00-000004000000}">
      <formula1>HMQCHECK</formula1>
    </dataValidation>
  </dataValidations>
  <pageMargins left="0.24" right="0.23622047244094499" top="0.74803149606299202" bottom="0.74803149606299202" header="0.27559055118110198" footer="0.31496062992126"/>
  <pageSetup paperSize="17" scale="75" orientation="landscape" r:id="rId1"/>
  <headerFooter>
    <oddFooter>&amp;LConfidential&amp;C&amp;N of &amp;N</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A52B1665F7DA1948AE39F5F073CA823E" ma:contentTypeVersion="0" ma:contentTypeDescription="Create a new document." ma:contentTypeScope="" ma:versionID="324684b91e5e174b86ff3b376cd721b3">
  <xsd:schema xmlns:xsd="http://www.w3.org/2001/XMLSchema" xmlns:xs="http://www.w3.org/2001/XMLSchema" xmlns:p="http://schemas.microsoft.com/office/2006/metadata/properties" targetNamespace="http://schemas.microsoft.com/office/2006/metadata/properties" ma:root="true" ma:fieldsID="bd3c9a43ef47dae3908f11f8f214363d">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012D975-07C4-4F0E-AFA6-DB8CAA740C84}">
  <ds:schemaRefs>
    <ds:schemaRef ds:uri="http://schemas.microsoft.com/sharepoint/v3/contenttype/forms"/>
  </ds:schemaRefs>
</ds:datastoreItem>
</file>

<file path=customXml/itemProps2.xml><?xml version="1.0" encoding="utf-8"?>
<ds:datastoreItem xmlns:ds="http://schemas.openxmlformats.org/officeDocument/2006/customXml" ds:itemID="{C3B31F41-FF49-47E5-9A2F-BFE0F0091B09}">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FD455DD8-E90C-4A16-9F58-4BE378B608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21</vt:i4>
      </vt:variant>
    </vt:vector>
  </HeadingPairs>
  <TitlesOfParts>
    <vt:vector size="36" baseType="lpstr">
      <vt:lpstr>INSTRUCTIONS</vt:lpstr>
      <vt:lpstr>SUMMARY</vt:lpstr>
      <vt:lpstr>REVIEWED ITEMS</vt:lpstr>
      <vt:lpstr>DOC CTRL</vt:lpstr>
      <vt:lpstr>ENVIRON</vt:lpstr>
      <vt:lpstr>ROADWAY</vt:lpstr>
      <vt:lpstr>UTILITIES</vt:lpstr>
      <vt:lpstr>STRUCTURES</vt:lpstr>
      <vt:lpstr>ELECTRICAL</vt:lpstr>
      <vt:lpstr>TRAFFIC</vt:lpstr>
      <vt:lpstr>QUALITY</vt:lpstr>
      <vt:lpstr>DRAINAGE</vt:lpstr>
      <vt:lpstr>MECHANICAL</vt:lpstr>
      <vt:lpstr>PROCESS</vt:lpstr>
      <vt:lpstr>Sheet1</vt:lpstr>
      <vt:lpstr>HMQCHECK</vt:lpstr>
      <vt:lpstr>HMQRSP</vt:lpstr>
      <vt:lpstr>DRAINAGE!Print_Area</vt:lpstr>
      <vt:lpstr>ELECTRICAL!Print_Area</vt:lpstr>
      <vt:lpstr>MECHANICAL!Print_Area</vt:lpstr>
      <vt:lpstr>PROCESS!Print_Area</vt:lpstr>
      <vt:lpstr>'REVIEWED ITEMS'!Print_Area</vt:lpstr>
      <vt:lpstr>SUMMARY!Print_Area</vt:lpstr>
      <vt:lpstr>UTILITIES!Print_Area</vt:lpstr>
      <vt:lpstr>DRAINAGE!Print_Titles</vt:lpstr>
      <vt:lpstr>ELECTRICAL!Print_Titles</vt:lpstr>
      <vt:lpstr>ENVIRON!Print_Titles</vt:lpstr>
      <vt:lpstr>MECHANICAL!Print_Titles</vt:lpstr>
      <vt:lpstr>PROCESS!Print_Titles</vt:lpstr>
      <vt:lpstr>QUALITY!Print_Titles</vt:lpstr>
      <vt:lpstr>'REVIEWED ITEMS'!Print_Titles</vt:lpstr>
      <vt:lpstr>ROADWAY!Print_Titles</vt:lpstr>
      <vt:lpstr>STRUCTURES!Print_Titles</vt:lpstr>
      <vt:lpstr>TRAFFIC!Print_Titles</vt:lpstr>
      <vt:lpstr>UTILITIES!Print_Titles</vt:lpstr>
      <vt:lpstr>WEMGRSP</vt:lpstr>
    </vt:vector>
  </TitlesOfParts>
  <Company>CH2M HILL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Predetanu, Anca/TOR</dc:creator>
  <cp:lastModifiedBy>Tari, Danny (MTO)</cp:lastModifiedBy>
  <cp:lastPrinted>2012-08-31T18:30:07Z</cp:lastPrinted>
  <dcterms:created xsi:type="dcterms:W3CDTF">2011-01-10T15:35:47Z</dcterms:created>
  <dcterms:modified xsi:type="dcterms:W3CDTF">2022-08-29T17:31:51Z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0x010100A52B1665F7DA1948AE39F5F073CA823E</vt:lpwstr>
  </property>
  <property fmtid="{D5CDD505-2E9C-101B-9397-08002B2CF9AE}" pid="3" name="MSIP_Label_034a106e-6316-442c-ad35-738afd673d2b_Enabled">
    <vt:lpwstr>true</vt:lpwstr>
  </property>
  <property fmtid="{D5CDD505-2E9C-101B-9397-08002B2CF9AE}" pid="4" name="MSIP_Label_034a106e-6316-442c-ad35-738afd673d2b_SetDate">
    <vt:lpwstr>2022-08-29T17:31:39Z</vt:lpwstr>
  </property>
  <property fmtid="{D5CDD505-2E9C-101B-9397-08002B2CF9AE}" pid="5" name="MSIP_Label_034a106e-6316-442c-ad35-738afd673d2b_Method">
    <vt:lpwstr>Standard</vt:lpwstr>
  </property>
  <property fmtid="{D5CDD505-2E9C-101B-9397-08002B2CF9AE}" pid="6" name="MSIP_Label_034a106e-6316-442c-ad35-738afd673d2b_Name">
    <vt:lpwstr>034a106e-6316-442c-ad35-738afd673d2b</vt:lpwstr>
  </property>
  <property fmtid="{D5CDD505-2E9C-101B-9397-08002B2CF9AE}" pid="7" name="MSIP_Label_034a106e-6316-442c-ad35-738afd673d2b_SiteId">
    <vt:lpwstr>cddc1229-ac2a-4b97-b78a-0e5cacb5865c</vt:lpwstr>
  </property>
  <property fmtid="{D5CDD505-2E9C-101B-9397-08002B2CF9AE}" pid="8" name="MSIP_Label_034a106e-6316-442c-ad35-738afd673d2b_ActionId">
    <vt:lpwstr>af30c6e5-e151-48e5-8c27-88e238403716</vt:lpwstr>
  </property>
  <property fmtid="{D5CDD505-2E9C-101B-9397-08002B2CF9AE}" pid="9" name="MSIP_Label_034a106e-6316-442c-ad35-738afd673d2b_ContentBits">
    <vt:lpwstr>0</vt:lpwstr>
  </property>
</Properties>
</file>